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ss0246\Desktop\"/>
    </mc:Choice>
  </mc:AlternateContent>
  <xr:revisionPtr revIDLastSave="0" documentId="13_ncr:1_{3FC6A702-55C3-48B9-9290-080BDF590807}" xr6:coauthVersionLast="47" xr6:coauthVersionMax="47" xr10:uidLastSave="{00000000-0000-0000-0000-000000000000}"/>
  <workbookProtection workbookAlgorithmName="SHA-512" workbookHashValue="CvUbVWQRH9OOz31Ww/xTMoPzFEQBi1xBZMjXCg6fD4vnZVtpqH2EWozamaSCwZ1oSZYgrz+ouRhxGWitg1y3nA==" workbookSaltValue="dj7s+Vfe5i8uyLQN3dsnMA==" workbookSpinCount="100000" lockStructure="1"/>
  <bookViews>
    <workbookView xWindow="-120" yWindow="-120" windowWidth="29040" windowHeight="15840" xr2:uid="{AA33737A-7F22-4EA5-9A5F-38733DE5FFDC}"/>
  </bookViews>
  <sheets>
    <sheet name="お客様情報" sheetId="1" r:id="rId1"/>
    <sheet name="配列入力" sheetId="2" r:id="rId2"/>
    <sheet name="配列の入力例" sheetId="3" r:id="rId3"/>
    <sheet name="修飾表記について" sheetId="4" r:id="rId4"/>
    <sheet name="Sheet1" sheetId="5" state="hidden" r:id="rId5"/>
    <sheet name="Sheet2" sheetId="6" state="hidden" r:id="rId6"/>
    <sheet name="プルダウン用" sheetId="7" state="hidden" r:id="rId7"/>
    <sheet name="HSS確認用 " sheetId="8" r:id="rId8"/>
  </sheets>
  <definedNames>
    <definedName name="_xlnm.Print_Area" localSheetId="4">Sheet1!$A$1:$GJ$31</definedName>
    <definedName name="_xlnm.Print_Area" localSheetId="0">お客様情報!$A$1:$E$20</definedName>
    <definedName name="_xlnm.Print_Area" localSheetId="2">配列の入力例!$A$1:$N$22</definedName>
    <definedName name="_xlnm.Print_Area" localSheetId="1">配列入力!$A$1:$J$97</definedName>
    <definedName name="_xlnm.Print_Titles" localSheetId="7">'HSS確認用 '!$1:$4</definedName>
    <definedName name="_xlnm.Print_Titles" localSheetId="1">配列入力!$1:$1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92" i="8" l="1"/>
  <c r="S292" i="8"/>
  <c r="R292" i="8"/>
  <c r="Q292" i="8"/>
  <c r="P292" i="8"/>
  <c r="O292" i="8"/>
  <c r="N292" i="8"/>
  <c r="M292" i="8"/>
  <c r="L292" i="8"/>
  <c r="K292" i="8"/>
  <c r="T291" i="8"/>
  <c r="S291" i="8"/>
  <c r="R291" i="8"/>
  <c r="Q291" i="8"/>
  <c r="P291" i="8"/>
  <c r="O291" i="8"/>
  <c r="N291" i="8"/>
  <c r="M291" i="8"/>
  <c r="L291" i="8"/>
  <c r="K291" i="8"/>
  <c r="T290" i="8"/>
  <c r="S290" i="8"/>
  <c r="R290" i="8"/>
  <c r="Q290" i="8"/>
  <c r="P290" i="8"/>
  <c r="O290" i="8"/>
  <c r="N290" i="8"/>
  <c r="M290" i="8"/>
  <c r="J290" i="8"/>
  <c r="I290" i="8"/>
  <c r="H290" i="8"/>
  <c r="G290" i="8"/>
  <c r="E290" i="8"/>
  <c r="D290" i="8"/>
  <c r="C290" i="8"/>
  <c r="B290" i="8"/>
  <c r="T289" i="8"/>
  <c r="S289" i="8"/>
  <c r="R289" i="8"/>
  <c r="Q289" i="8"/>
  <c r="P289" i="8"/>
  <c r="O289" i="8"/>
  <c r="N289" i="8"/>
  <c r="M289" i="8"/>
  <c r="L289" i="8"/>
  <c r="K289" i="8"/>
  <c r="T288" i="8"/>
  <c r="S288" i="8"/>
  <c r="R288" i="8"/>
  <c r="Q288" i="8"/>
  <c r="P288" i="8"/>
  <c r="O288" i="8"/>
  <c r="N288" i="8"/>
  <c r="M288" i="8"/>
  <c r="L288" i="8"/>
  <c r="K288" i="8"/>
  <c r="T287" i="8"/>
  <c r="S287" i="8"/>
  <c r="R287" i="8"/>
  <c r="Q287" i="8"/>
  <c r="P287" i="8"/>
  <c r="O287" i="8"/>
  <c r="N287" i="8"/>
  <c r="M287" i="8"/>
  <c r="J287" i="8"/>
  <c r="I287" i="8"/>
  <c r="H287" i="8"/>
  <c r="G287" i="8"/>
  <c r="E287" i="8"/>
  <c r="D287" i="8"/>
  <c r="C287" i="8"/>
  <c r="B287" i="8"/>
  <c r="T286" i="8"/>
  <c r="S286" i="8"/>
  <c r="R286" i="8"/>
  <c r="Q286" i="8"/>
  <c r="P286" i="8"/>
  <c r="O286" i="8"/>
  <c r="N286" i="8"/>
  <c r="M286" i="8"/>
  <c r="L286" i="8"/>
  <c r="K286" i="8"/>
  <c r="T285" i="8"/>
  <c r="S285" i="8"/>
  <c r="R285" i="8"/>
  <c r="Q285" i="8"/>
  <c r="P285" i="8"/>
  <c r="O285" i="8"/>
  <c r="N285" i="8"/>
  <c r="M285" i="8"/>
  <c r="L285" i="8"/>
  <c r="K285" i="8"/>
  <c r="T284" i="8"/>
  <c r="S284" i="8"/>
  <c r="R284" i="8"/>
  <c r="Q284" i="8"/>
  <c r="P284" i="8"/>
  <c r="O284" i="8"/>
  <c r="N284" i="8"/>
  <c r="M284" i="8"/>
  <c r="J284" i="8"/>
  <c r="I284" i="8"/>
  <c r="H284" i="8"/>
  <c r="G284" i="8"/>
  <c r="E284" i="8"/>
  <c r="D284" i="8"/>
  <c r="C284" i="8"/>
  <c r="B284" i="8"/>
  <c r="T283" i="8"/>
  <c r="S283" i="8"/>
  <c r="R283" i="8"/>
  <c r="Q283" i="8"/>
  <c r="P283" i="8"/>
  <c r="O283" i="8"/>
  <c r="N283" i="8"/>
  <c r="M283" i="8"/>
  <c r="L283" i="8"/>
  <c r="K283" i="8"/>
  <c r="T282" i="8"/>
  <c r="S282" i="8"/>
  <c r="R282" i="8"/>
  <c r="Q282" i="8"/>
  <c r="P282" i="8"/>
  <c r="O282" i="8"/>
  <c r="N282" i="8"/>
  <c r="M282" i="8"/>
  <c r="L282" i="8"/>
  <c r="K282" i="8"/>
  <c r="T281" i="8"/>
  <c r="S281" i="8"/>
  <c r="R281" i="8"/>
  <c r="Q281" i="8"/>
  <c r="P281" i="8"/>
  <c r="O281" i="8"/>
  <c r="N281" i="8"/>
  <c r="M281" i="8"/>
  <c r="J281" i="8"/>
  <c r="I281" i="8"/>
  <c r="H281" i="8"/>
  <c r="G281" i="8"/>
  <c r="E281" i="8"/>
  <c r="D281" i="8"/>
  <c r="C281" i="8"/>
  <c r="B281" i="8"/>
  <c r="T280" i="8"/>
  <c r="S280" i="8"/>
  <c r="R280" i="8"/>
  <c r="Q280" i="8"/>
  <c r="P280" i="8"/>
  <c r="O280" i="8"/>
  <c r="N280" i="8"/>
  <c r="M280" i="8"/>
  <c r="L280" i="8"/>
  <c r="K280" i="8"/>
  <c r="T279" i="8"/>
  <c r="S279" i="8"/>
  <c r="R279" i="8"/>
  <c r="Q279" i="8"/>
  <c r="P279" i="8"/>
  <c r="O279" i="8"/>
  <c r="N279" i="8"/>
  <c r="M279" i="8"/>
  <c r="L279" i="8"/>
  <c r="K279" i="8"/>
  <c r="T278" i="8"/>
  <c r="S278" i="8"/>
  <c r="R278" i="8"/>
  <c r="Q278" i="8"/>
  <c r="P278" i="8"/>
  <c r="O278" i="8"/>
  <c r="N278" i="8"/>
  <c r="M278" i="8"/>
  <c r="J278" i="8"/>
  <c r="I278" i="8"/>
  <c r="H278" i="8"/>
  <c r="G278" i="8"/>
  <c r="E278" i="8"/>
  <c r="D278" i="8"/>
  <c r="C278" i="8"/>
  <c r="B278" i="8"/>
  <c r="T277" i="8"/>
  <c r="S277" i="8"/>
  <c r="R277" i="8"/>
  <c r="Q277" i="8"/>
  <c r="P277" i="8"/>
  <c r="O277" i="8"/>
  <c r="N277" i="8"/>
  <c r="M277" i="8"/>
  <c r="L277" i="8"/>
  <c r="K277" i="8"/>
  <c r="T276" i="8"/>
  <c r="S276" i="8"/>
  <c r="R276" i="8"/>
  <c r="Q276" i="8"/>
  <c r="P276" i="8"/>
  <c r="O276" i="8"/>
  <c r="N276" i="8"/>
  <c r="M276" i="8"/>
  <c r="L276" i="8"/>
  <c r="K276" i="8"/>
  <c r="T275" i="8"/>
  <c r="S275" i="8"/>
  <c r="R275" i="8"/>
  <c r="Q275" i="8"/>
  <c r="P275" i="8"/>
  <c r="O275" i="8"/>
  <c r="N275" i="8"/>
  <c r="M275" i="8"/>
  <c r="J275" i="8"/>
  <c r="I275" i="8"/>
  <c r="H275" i="8"/>
  <c r="G275" i="8"/>
  <c r="E275" i="8"/>
  <c r="D275" i="8"/>
  <c r="C275" i="8"/>
  <c r="B275" i="8"/>
  <c r="T274" i="8"/>
  <c r="S274" i="8"/>
  <c r="R274" i="8"/>
  <c r="Q274" i="8"/>
  <c r="P274" i="8"/>
  <c r="O274" i="8"/>
  <c r="N274" i="8"/>
  <c r="M274" i="8"/>
  <c r="L274" i="8"/>
  <c r="K274" i="8"/>
  <c r="T273" i="8"/>
  <c r="S273" i="8"/>
  <c r="R273" i="8"/>
  <c r="Q273" i="8"/>
  <c r="P273" i="8"/>
  <c r="O273" i="8"/>
  <c r="N273" i="8"/>
  <c r="M273" i="8"/>
  <c r="L273" i="8"/>
  <c r="K273" i="8"/>
  <c r="T272" i="8"/>
  <c r="S272" i="8"/>
  <c r="R272" i="8"/>
  <c r="Q272" i="8"/>
  <c r="P272" i="8"/>
  <c r="O272" i="8"/>
  <c r="N272" i="8"/>
  <c r="M272" i="8"/>
  <c r="J272" i="8"/>
  <c r="I272" i="8"/>
  <c r="H272" i="8"/>
  <c r="G272" i="8"/>
  <c r="E272" i="8"/>
  <c r="D272" i="8"/>
  <c r="C272" i="8"/>
  <c r="B272" i="8"/>
  <c r="T271" i="8"/>
  <c r="S271" i="8"/>
  <c r="R271" i="8"/>
  <c r="Q271" i="8"/>
  <c r="P271" i="8"/>
  <c r="O271" i="8"/>
  <c r="N271" i="8"/>
  <c r="M271" i="8"/>
  <c r="L271" i="8"/>
  <c r="K271" i="8"/>
  <c r="T270" i="8"/>
  <c r="S270" i="8"/>
  <c r="R270" i="8"/>
  <c r="Q270" i="8"/>
  <c r="P270" i="8"/>
  <c r="O270" i="8"/>
  <c r="N270" i="8"/>
  <c r="M270" i="8"/>
  <c r="L270" i="8"/>
  <c r="K270" i="8"/>
  <c r="T269" i="8"/>
  <c r="S269" i="8"/>
  <c r="R269" i="8"/>
  <c r="Q269" i="8"/>
  <c r="P269" i="8"/>
  <c r="O269" i="8"/>
  <c r="N269" i="8"/>
  <c r="M269" i="8"/>
  <c r="J269" i="8"/>
  <c r="I269" i="8"/>
  <c r="H269" i="8"/>
  <c r="G269" i="8"/>
  <c r="E269" i="8"/>
  <c r="D269" i="8"/>
  <c r="C269" i="8"/>
  <c r="B269" i="8"/>
  <c r="T268" i="8"/>
  <c r="S268" i="8"/>
  <c r="R268" i="8"/>
  <c r="Q268" i="8"/>
  <c r="P268" i="8"/>
  <c r="O268" i="8"/>
  <c r="N268" i="8"/>
  <c r="M268" i="8"/>
  <c r="L268" i="8"/>
  <c r="K268" i="8"/>
  <c r="T267" i="8"/>
  <c r="S267" i="8"/>
  <c r="R267" i="8"/>
  <c r="Q267" i="8"/>
  <c r="P267" i="8"/>
  <c r="O267" i="8"/>
  <c r="N267" i="8"/>
  <c r="M267" i="8"/>
  <c r="L267" i="8"/>
  <c r="K267" i="8"/>
  <c r="T266" i="8"/>
  <c r="S266" i="8"/>
  <c r="R266" i="8"/>
  <c r="Q266" i="8"/>
  <c r="P266" i="8"/>
  <c r="O266" i="8"/>
  <c r="N266" i="8"/>
  <c r="M266" i="8"/>
  <c r="J266" i="8"/>
  <c r="I266" i="8"/>
  <c r="H266" i="8"/>
  <c r="G266" i="8"/>
  <c r="E266" i="8"/>
  <c r="D266" i="8"/>
  <c r="C266" i="8"/>
  <c r="B266" i="8"/>
  <c r="T265" i="8"/>
  <c r="S265" i="8"/>
  <c r="R265" i="8"/>
  <c r="Q265" i="8"/>
  <c r="P265" i="8"/>
  <c r="O265" i="8"/>
  <c r="N265" i="8"/>
  <c r="M265" i="8"/>
  <c r="L265" i="8"/>
  <c r="K265" i="8"/>
  <c r="T264" i="8"/>
  <c r="S264" i="8"/>
  <c r="R264" i="8"/>
  <c r="Q264" i="8"/>
  <c r="P264" i="8"/>
  <c r="O264" i="8"/>
  <c r="N264" i="8"/>
  <c r="M264" i="8"/>
  <c r="L264" i="8"/>
  <c r="K264" i="8"/>
  <c r="T263" i="8"/>
  <c r="S263" i="8"/>
  <c r="R263" i="8"/>
  <c r="Q263" i="8"/>
  <c r="P263" i="8"/>
  <c r="O263" i="8"/>
  <c r="N263" i="8"/>
  <c r="M263" i="8"/>
  <c r="J263" i="8"/>
  <c r="I263" i="8"/>
  <c r="H263" i="8"/>
  <c r="G263" i="8"/>
  <c r="E263" i="8"/>
  <c r="D263" i="8"/>
  <c r="C263" i="8"/>
  <c r="B263" i="8"/>
  <c r="T262" i="8"/>
  <c r="S262" i="8"/>
  <c r="R262" i="8"/>
  <c r="Q262" i="8"/>
  <c r="P262" i="8"/>
  <c r="O262" i="8"/>
  <c r="N262" i="8"/>
  <c r="M262" i="8"/>
  <c r="L262" i="8"/>
  <c r="K262" i="8"/>
  <c r="T261" i="8"/>
  <c r="S261" i="8"/>
  <c r="R261" i="8"/>
  <c r="Q261" i="8"/>
  <c r="P261" i="8"/>
  <c r="O261" i="8"/>
  <c r="N261" i="8"/>
  <c r="M261" i="8"/>
  <c r="L261" i="8"/>
  <c r="K261" i="8"/>
  <c r="T260" i="8"/>
  <c r="S260" i="8"/>
  <c r="R260" i="8"/>
  <c r="Q260" i="8"/>
  <c r="P260" i="8"/>
  <c r="O260" i="8"/>
  <c r="N260" i="8"/>
  <c r="M260" i="8"/>
  <c r="J260" i="8"/>
  <c r="I260" i="8"/>
  <c r="H260" i="8"/>
  <c r="G260" i="8"/>
  <c r="E260" i="8"/>
  <c r="D260" i="8"/>
  <c r="C260" i="8"/>
  <c r="B260" i="8"/>
  <c r="T259" i="8"/>
  <c r="S259" i="8"/>
  <c r="R259" i="8"/>
  <c r="Q259" i="8"/>
  <c r="P259" i="8"/>
  <c r="O259" i="8"/>
  <c r="N259" i="8"/>
  <c r="M259" i="8"/>
  <c r="L259" i="8"/>
  <c r="K259" i="8"/>
  <c r="T258" i="8"/>
  <c r="S258" i="8"/>
  <c r="R258" i="8"/>
  <c r="Q258" i="8"/>
  <c r="P258" i="8"/>
  <c r="O258" i="8"/>
  <c r="N258" i="8"/>
  <c r="M258" i="8"/>
  <c r="L258" i="8"/>
  <c r="K258" i="8"/>
  <c r="T257" i="8"/>
  <c r="S257" i="8"/>
  <c r="R257" i="8"/>
  <c r="Q257" i="8"/>
  <c r="P257" i="8"/>
  <c r="O257" i="8"/>
  <c r="N257" i="8"/>
  <c r="M257" i="8"/>
  <c r="J257" i="8"/>
  <c r="I257" i="8"/>
  <c r="H257" i="8"/>
  <c r="G257" i="8"/>
  <c r="E257" i="8"/>
  <c r="D257" i="8"/>
  <c r="C257" i="8"/>
  <c r="B257" i="8"/>
  <c r="T256" i="8"/>
  <c r="S256" i="8"/>
  <c r="R256" i="8"/>
  <c r="Q256" i="8"/>
  <c r="P256" i="8"/>
  <c r="O256" i="8"/>
  <c r="N256" i="8"/>
  <c r="M256" i="8"/>
  <c r="L256" i="8"/>
  <c r="K256" i="8"/>
  <c r="T255" i="8"/>
  <c r="S255" i="8"/>
  <c r="R255" i="8"/>
  <c r="Q255" i="8"/>
  <c r="P255" i="8"/>
  <c r="O255" i="8"/>
  <c r="N255" i="8"/>
  <c r="M255" i="8"/>
  <c r="L255" i="8"/>
  <c r="K255" i="8"/>
  <c r="T254" i="8"/>
  <c r="S254" i="8"/>
  <c r="R254" i="8"/>
  <c r="Q254" i="8"/>
  <c r="P254" i="8"/>
  <c r="O254" i="8"/>
  <c r="N254" i="8"/>
  <c r="M254" i="8"/>
  <c r="J254" i="8"/>
  <c r="I254" i="8"/>
  <c r="H254" i="8"/>
  <c r="G254" i="8"/>
  <c r="E254" i="8"/>
  <c r="D254" i="8"/>
  <c r="C254" i="8"/>
  <c r="B254" i="8"/>
  <c r="T253" i="8"/>
  <c r="S253" i="8"/>
  <c r="R253" i="8"/>
  <c r="Q253" i="8"/>
  <c r="P253" i="8"/>
  <c r="O253" i="8"/>
  <c r="N253" i="8"/>
  <c r="M253" i="8"/>
  <c r="L253" i="8"/>
  <c r="K253" i="8"/>
  <c r="T252" i="8"/>
  <c r="S252" i="8"/>
  <c r="R252" i="8"/>
  <c r="Q252" i="8"/>
  <c r="P252" i="8"/>
  <c r="O252" i="8"/>
  <c r="N252" i="8"/>
  <c r="M252" i="8"/>
  <c r="L252" i="8"/>
  <c r="K252" i="8"/>
  <c r="T251" i="8"/>
  <c r="S251" i="8"/>
  <c r="R251" i="8"/>
  <c r="Q251" i="8"/>
  <c r="P251" i="8"/>
  <c r="O251" i="8"/>
  <c r="N251" i="8"/>
  <c r="M251" i="8"/>
  <c r="J251" i="8"/>
  <c r="I251" i="8"/>
  <c r="H251" i="8"/>
  <c r="G251" i="8"/>
  <c r="E251" i="8"/>
  <c r="D251" i="8"/>
  <c r="C251" i="8"/>
  <c r="B251" i="8"/>
  <c r="T250" i="8"/>
  <c r="S250" i="8"/>
  <c r="R250" i="8"/>
  <c r="Q250" i="8"/>
  <c r="P250" i="8"/>
  <c r="O250" i="8"/>
  <c r="N250" i="8"/>
  <c r="M250" i="8"/>
  <c r="L250" i="8"/>
  <c r="K250" i="8"/>
  <c r="T249" i="8"/>
  <c r="S249" i="8"/>
  <c r="R249" i="8"/>
  <c r="Q249" i="8"/>
  <c r="P249" i="8"/>
  <c r="O249" i="8"/>
  <c r="N249" i="8"/>
  <c r="M249" i="8"/>
  <c r="L249" i="8"/>
  <c r="K249" i="8"/>
  <c r="T248" i="8"/>
  <c r="S248" i="8"/>
  <c r="R248" i="8"/>
  <c r="Q248" i="8"/>
  <c r="P248" i="8"/>
  <c r="O248" i="8"/>
  <c r="N248" i="8"/>
  <c r="M248" i="8"/>
  <c r="J248" i="8"/>
  <c r="I248" i="8"/>
  <c r="H248" i="8"/>
  <c r="G248" i="8"/>
  <c r="E248" i="8"/>
  <c r="D248" i="8"/>
  <c r="C248" i="8"/>
  <c r="B248" i="8"/>
  <c r="T247" i="8"/>
  <c r="S247" i="8"/>
  <c r="R247" i="8"/>
  <c r="Q247" i="8"/>
  <c r="P247" i="8"/>
  <c r="O247" i="8"/>
  <c r="N247" i="8"/>
  <c r="M247" i="8"/>
  <c r="L247" i="8"/>
  <c r="K247" i="8"/>
  <c r="T246" i="8"/>
  <c r="S246" i="8"/>
  <c r="R246" i="8"/>
  <c r="Q246" i="8"/>
  <c r="P246" i="8"/>
  <c r="O246" i="8"/>
  <c r="N246" i="8"/>
  <c r="M246" i="8"/>
  <c r="L246" i="8"/>
  <c r="K246" i="8"/>
  <c r="T245" i="8"/>
  <c r="S245" i="8"/>
  <c r="R245" i="8"/>
  <c r="Q245" i="8"/>
  <c r="P245" i="8"/>
  <c r="O245" i="8"/>
  <c r="N245" i="8"/>
  <c r="M245" i="8"/>
  <c r="J245" i="8"/>
  <c r="I245" i="8"/>
  <c r="H245" i="8"/>
  <c r="G245" i="8"/>
  <c r="E245" i="8"/>
  <c r="D245" i="8"/>
  <c r="C245" i="8"/>
  <c r="B245" i="8"/>
  <c r="T244" i="8"/>
  <c r="S244" i="8"/>
  <c r="R244" i="8"/>
  <c r="Q244" i="8"/>
  <c r="P244" i="8"/>
  <c r="O244" i="8"/>
  <c r="N244" i="8"/>
  <c r="M244" i="8"/>
  <c r="L244" i="8"/>
  <c r="K244" i="8"/>
  <c r="T243" i="8"/>
  <c r="S243" i="8"/>
  <c r="R243" i="8"/>
  <c r="Q243" i="8"/>
  <c r="P243" i="8"/>
  <c r="O243" i="8"/>
  <c r="N243" i="8"/>
  <c r="M243" i="8"/>
  <c r="L243" i="8"/>
  <c r="K243" i="8"/>
  <c r="T242" i="8"/>
  <c r="S242" i="8"/>
  <c r="R242" i="8"/>
  <c r="Q242" i="8"/>
  <c r="P242" i="8"/>
  <c r="O242" i="8"/>
  <c r="N242" i="8"/>
  <c r="M242" i="8"/>
  <c r="J242" i="8"/>
  <c r="I242" i="8"/>
  <c r="H242" i="8"/>
  <c r="G242" i="8"/>
  <c r="E242" i="8"/>
  <c r="D242" i="8"/>
  <c r="C242" i="8"/>
  <c r="B242" i="8"/>
  <c r="T241" i="8"/>
  <c r="S241" i="8"/>
  <c r="R241" i="8"/>
  <c r="Q241" i="8"/>
  <c r="P241" i="8"/>
  <c r="O241" i="8"/>
  <c r="N241" i="8"/>
  <c r="M241" i="8"/>
  <c r="L241" i="8"/>
  <c r="K241" i="8"/>
  <c r="T240" i="8"/>
  <c r="S240" i="8"/>
  <c r="R240" i="8"/>
  <c r="Q240" i="8"/>
  <c r="P240" i="8"/>
  <c r="O240" i="8"/>
  <c r="N240" i="8"/>
  <c r="M240" i="8"/>
  <c r="L240" i="8"/>
  <c r="K240" i="8"/>
  <c r="T239" i="8"/>
  <c r="S239" i="8"/>
  <c r="R239" i="8"/>
  <c r="Q239" i="8"/>
  <c r="P239" i="8"/>
  <c r="O239" i="8"/>
  <c r="N239" i="8"/>
  <c r="M239" i="8"/>
  <c r="J239" i="8"/>
  <c r="I239" i="8"/>
  <c r="H239" i="8"/>
  <c r="G239" i="8"/>
  <c r="E239" i="8"/>
  <c r="D239" i="8"/>
  <c r="C239" i="8"/>
  <c r="B239" i="8"/>
  <c r="T238" i="8"/>
  <c r="S238" i="8"/>
  <c r="R238" i="8"/>
  <c r="Q238" i="8"/>
  <c r="P238" i="8"/>
  <c r="O238" i="8"/>
  <c r="N238" i="8"/>
  <c r="M238" i="8"/>
  <c r="L238" i="8"/>
  <c r="K238" i="8"/>
  <c r="T237" i="8"/>
  <c r="S237" i="8"/>
  <c r="R237" i="8"/>
  <c r="Q237" i="8"/>
  <c r="P237" i="8"/>
  <c r="O237" i="8"/>
  <c r="N237" i="8"/>
  <c r="M237" i="8"/>
  <c r="L237" i="8"/>
  <c r="K237" i="8"/>
  <c r="T236" i="8"/>
  <c r="S236" i="8"/>
  <c r="R236" i="8"/>
  <c r="Q236" i="8"/>
  <c r="P236" i="8"/>
  <c r="O236" i="8"/>
  <c r="N236" i="8"/>
  <c r="M236" i="8"/>
  <c r="J236" i="8"/>
  <c r="I236" i="8"/>
  <c r="H236" i="8"/>
  <c r="G236" i="8"/>
  <c r="E236" i="8"/>
  <c r="D236" i="8"/>
  <c r="C236" i="8"/>
  <c r="B236" i="8"/>
  <c r="T235" i="8"/>
  <c r="S235" i="8"/>
  <c r="R235" i="8"/>
  <c r="Q235" i="8"/>
  <c r="P235" i="8"/>
  <c r="O235" i="8"/>
  <c r="N235" i="8"/>
  <c r="M235" i="8"/>
  <c r="L235" i="8"/>
  <c r="K235" i="8"/>
  <c r="T234" i="8"/>
  <c r="S234" i="8"/>
  <c r="R234" i="8"/>
  <c r="Q234" i="8"/>
  <c r="P234" i="8"/>
  <c r="O234" i="8"/>
  <c r="N234" i="8"/>
  <c r="M234" i="8"/>
  <c r="L234" i="8"/>
  <c r="K234" i="8"/>
  <c r="T233" i="8"/>
  <c r="S233" i="8"/>
  <c r="R233" i="8"/>
  <c r="Q233" i="8"/>
  <c r="P233" i="8"/>
  <c r="O233" i="8"/>
  <c r="N233" i="8"/>
  <c r="M233" i="8"/>
  <c r="J233" i="8"/>
  <c r="I233" i="8"/>
  <c r="H233" i="8"/>
  <c r="G233" i="8"/>
  <c r="E233" i="8"/>
  <c r="D233" i="8"/>
  <c r="C233" i="8"/>
  <c r="B233" i="8"/>
  <c r="T232" i="8"/>
  <c r="S232" i="8"/>
  <c r="R232" i="8"/>
  <c r="Q232" i="8"/>
  <c r="P232" i="8"/>
  <c r="O232" i="8"/>
  <c r="N232" i="8"/>
  <c r="M232" i="8"/>
  <c r="L232" i="8"/>
  <c r="K232" i="8"/>
  <c r="T231" i="8"/>
  <c r="S231" i="8"/>
  <c r="R231" i="8"/>
  <c r="Q231" i="8"/>
  <c r="P231" i="8"/>
  <c r="O231" i="8"/>
  <c r="N231" i="8"/>
  <c r="M231" i="8"/>
  <c r="L231" i="8"/>
  <c r="K231" i="8"/>
  <c r="T230" i="8"/>
  <c r="S230" i="8"/>
  <c r="R230" i="8"/>
  <c r="Q230" i="8"/>
  <c r="P230" i="8"/>
  <c r="O230" i="8"/>
  <c r="N230" i="8"/>
  <c r="M230" i="8"/>
  <c r="J230" i="8"/>
  <c r="I230" i="8"/>
  <c r="H230" i="8"/>
  <c r="G230" i="8"/>
  <c r="E230" i="8"/>
  <c r="D230" i="8"/>
  <c r="C230" i="8"/>
  <c r="B230" i="8"/>
  <c r="T229" i="8"/>
  <c r="S229" i="8"/>
  <c r="R229" i="8"/>
  <c r="Q229" i="8"/>
  <c r="P229" i="8"/>
  <c r="O229" i="8"/>
  <c r="N229" i="8"/>
  <c r="M229" i="8"/>
  <c r="L229" i="8"/>
  <c r="K229" i="8"/>
  <c r="T228" i="8"/>
  <c r="S228" i="8"/>
  <c r="R228" i="8"/>
  <c r="Q228" i="8"/>
  <c r="P228" i="8"/>
  <c r="O228" i="8"/>
  <c r="N228" i="8"/>
  <c r="M228" i="8"/>
  <c r="L228" i="8"/>
  <c r="K228" i="8"/>
  <c r="T227" i="8"/>
  <c r="S227" i="8"/>
  <c r="R227" i="8"/>
  <c r="Q227" i="8"/>
  <c r="P227" i="8"/>
  <c r="O227" i="8"/>
  <c r="N227" i="8"/>
  <c r="M227" i="8"/>
  <c r="J227" i="8"/>
  <c r="I227" i="8"/>
  <c r="H227" i="8"/>
  <c r="G227" i="8"/>
  <c r="E227" i="8"/>
  <c r="D227" i="8"/>
  <c r="C227" i="8"/>
  <c r="B227" i="8"/>
  <c r="T226" i="8"/>
  <c r="S226" i="8"/>
  <c r="R226" i="8"/>
  <c r="Q226" i="8"/>
  <c r="P226" i="8"/>
  <c r="O226" i="8"/>
  <c r="N226" i="8"/>
  <c r="M226" i="8"/>
  <c r="L226" i="8"/>
  <c r="K226" i="8"/>
  <c r="T225" i="8"/>
  <c r="S225" i="8"/>
  <c r="R225" i="8"/>
  <c r="Q225" i="8"/>
  <c r="P225" i="8"/>
  <c r="O225" i="8"/>
  <c r="N225" i="8"/>
  <c r="M225" i="8"/>
  <c r="L225" i="8"/>
  <c r="K225" i="8"/>
  <c r="T224" i="8"/>
  <c r="S224" i="8"/>
  <c r="R224" i="8"/>
  <c r="Q224" i="8"/>
  <c r="P224" i="8"/>
  <c r="O224" i="8"/>
  <c r="N224" i="8"/>
  <c r="M224" i="8"/>
  <c r="J224" i="8"/>
  <c r="I224" i="8"/>
  <c r="H224" i="8"/>
  <c r="G224" i="8"/>
  <c r="E224" i="8"/>
  <c r="D224" i="8"/>
  <c r="C224" i="8"/>
  <c r="B224" i="8"/>
  <c r="T223" i="8"/>
  <c r="S223" i="8"/>
  <c r="R223" i="8"/>
  <c r="Q223" i="8"/>
  <c r="P223" i="8"/>
  <c r="O223" i="8"/>
  <c r="N223" i="8"/>
  <c r="M223" i="8"/>
  <c r="L223" i="8"/>
  <c r="K223" i="8"/>
  <c r="T222" i="8"/>
  <c r="S222" i="8"/>
  <c r="R222" i="8"/>
  <c r="Q222" i="8"/>
  <c r="P222" i="8"/>
  <c r="O222" i="8"/>
  <c r="N222" i="8"/>
  <c r="M222" i="8"/>
  <c r="L222" i="8"/>
  <c r="K222" i="8"/>
  <c r="T221" i="8"/>
  <c r="S221" i="8"/>
  <c r="R221" i="8"/>
  <c r="Q221" i="8"/>
  <c r="P221" i="8"/>
  <c r="O221" i="8"/>
  <c r="N221" i="8"/>
  <c r="M221" i="8"/>
  <c r="J221" i="8"/>
  <c r="I221" i="8"/>
  <c r="H221" i="8"/>
  <c r="G221" i="8"/>
  <c r="E221" i="8"/>
  <c r="D221" i="8"/>
  <c r="C221" i="8"/>
  <c r="B221" i="8"/>
  <c r="T220" i="8"/>
  <c r="S220" i="8"/>
  <c r="R220" i="8"/>
  <c r="Q220" i="8"/>
  <c r="P220" i="8"/>
  <c r="O220" i="8"/>
  <c r="N220" i="8"/>
  <c r="M220" i="8"/>
  <c r="L220" i="8"/>
  <c r="K220" i="8"/>
  <c r="T219" i="8"/>
  <c r="S219" i="8"/>
  <c r="R219" i="8"/>
  <c r="Q219" i="8"/>
  <c r="P219" i="8"/>
  <c r="O219" i="8"/>
  <c r="N219" i="8"/>
  <c r="M219" i="8"/>
  <c r="L219" i="8"/>
  <c r="K219" i="8"/>
  <c r="T218" i="8"/>
  <c r="S218" i="8"/>
  <c r="R218" i="8"/>
  <c r="Q218" i="8"/>
  <c r="P218" i="8"/>
  <c r="O218" i="8"/>
  <c r="N218" i="8"/>
  <c r="M218" i="8"/>
  <c r="J218" i="8"/>
  <c r="I218" i="8"/>
  <c r="H218" i="8"/>
  <c r="G218" i="8"/>
  <c r="E218" i="8"/>
  <c r="D218" i="8"/>
  <c r="C218" i="8"/>
  <c r="B218" i="8"/>
  <c r="T217" i="8"/>
  <c r="S217" i="8"/>
  <c r="R217" i="8"/>
  <c r="Q217" i="8"/>
  <c r="P217" i="8"/>
  <c r="O217" i="8"/>
  <c r="N217" i="8"/>
  <c r="M217" i="8"/>
  <c r="L217" i="8"/>
  <c r="K217" i="8"/>
  <c r="T216" i="8"/>
  <c r="S216" i="8"/>
  <c r="R216" i="8"/>
  <c r="Q216" i="8"/>
  <c r="P216" i="8"/>
  <c r="O216" i="8"/>
  <c r="N216" i="8"/>
  <c r="M216" i="8"/>
  <c r="L216" i="8"/>
  <c r="K216" i="8"/>
  <c r="T215" i="8"/>
  <c r="S215" i="8"/>
  <c r="R215" i="8"/>
  <c r="Q215" i="8"/>
  <c r="P215" i="8"/>
  <c r="O215" i="8"/>
  <c r="N215" i="8"/>
  <c r="M215" i="8"/>
  <c r="J215" i="8"/>
  <c r="I215" i="8"/>
  <c r="H215" i="8"/>
  <c r="G215" i="8"/>
  <c r="E215" i="8"/>
  <c r="D215" i="8"/>
  <c r="C215" i="8"/>
  <c r="B215" i="8"/>
  <c r="T214" i="8"/>
  <c r="S214" i="8"/>
  <c r="R214" i="8"/>
  <c r="Q214" i="8"/>
  <c r="P214" i="8"/>
  <c r="O214" i="8"/>
  <c r="N214" i="8"/>
  <c r="M214" i="8"/>
  <c r="L214" i="8"/>
  <c r="K214" i="8"/>
  <c r="T213" i="8"/>
  <c r="S213" i="8"/>
  <c r="R213" i="8"/>
  <c r="Q213" i="8"/>
  <c r="P213" i="8"/>
  <c r="O213" i="8"/>
  <c r="N213" i="8"/>
  <c r="M213" i="8"/>
  <c r="L213" i="8"/>
  <c r="K213" i="8"/>
  <c r="T212" i="8"/>
  <c r="S212" i="8"/>
  <c r="R212" i="8"/>
  <c r="Q212" i="8"/>
  <c r="P212" i="8"/>
  <c r="O212" i="8"/>
  <c r="N212" i="8"/>
  <c r="M212" i="8"/>
  <c r="J212" i="8"/>
  <c r="I212" i="8"/>
  <c r="H212" i="8"/>
  <c r="G212" i="8"/>
  <c r="E212" i="8"/>
  <c r="D212" i="8"/>
  <c r="C212" i="8"/>
  <c r="B212" i="8"/>
  <c r="T211" i="8"/>
  <c r="S211" i="8"/>
  <c r="R211" i="8"/>
  <c r="Q211" i="8"/>
  <c r="P211" i="8"/>
  <c r="O211" i="8"/>
  <c r="N211" i="8"/>
  <c r="M211" i="8"/>
  <c r="L211" i="8"/>
  <c r="K211" i="8"/>
  <c r="T210" i="8"/>
  <c r="S210" i="8"/>
  <c r="R210" i="8"/>
  <c r="Q210" i="8"/>
  <c r="P210" i="8"/>
  <c r="O210" i="8"/>
  <c r="N210" i="8"/>
  <c r="M210" i="8"/>
  <c r="L210" i="8"/>
  <c r="K210" i="8"/>
  <c r="T209" i="8"/>
  <c r="S209" i="8"/>
  <c r="R209" i="8"/>
  <c r="Q209" i="8"/>
  <c r="P209" i="8"/>
  <c r="O209" i="8"/>
  <c r="N209" i="8"/>
  <c r="M209" i="8"/>
  <c r="J209" i="8"/>
  <c r="I209" i="8"/>
  <c r="H209" i="8"/>
  <c r="G209" i="8"/>
  <c r="E209" i="8"/>
  <c r="D209" i="8"/>
  <c r="C209" i="8"/>
  <c r="B209" i="8"/>
  <c r="T208" i="8"/>
  <c r="S208" i="8"/>
  <c r="R208" i="8"/>
  <c r="Q208" i="8"/>
  <c r="P208" i="8"/>
  <c r="O208" i="8"/>
  <c r="N208" i="8"/>
  <c r="M208" i="8"/>
  <c r="L208" i="8"/>
  <c r="K208" i="8"/>
  <c r="T207" i="8"/>
  <c r="S207" i="8"/>
  <c r="R207" i="8"/>
  <c r="Q207" i="8"/>
  <c r="P207" i="8"/>
  <c r="O207" i="8"/>
  <c r="N207" i="8"/>
  <c r="M207" i="8"/>
  <c r="L207" i="8"/>
  <c r="K207" i="8"/>
  <c r="T206" i="8"/>
  <c r="S206" i="8"/>
  <c r="R206" i="8"/>
  <c r="Q206" i="8"/>
  <c r="P206" i="8"/>
  <c r="O206" i="8"/>
  <c r="N206" i="8"/>
  <c r="M206" i="8"/>
  <c r="J206" i="8"/>
  <c r="I206" i="8"/>
  <c r="H206" i="8"/>
  <c r="G206" i="8"/>
  <c r="E206" i="8"/>
  <c r="D206" i="8"/>
  <c r="C206" i="8"/>
  <c r="B206" i="8"/>
  <c r="T205" i="8"/>
  <c r="S205" i="8"/>
  <c r="R205" i="8"/>
  <c r="Q205" i="8"/>
  <c r="P205" i="8"/>
  <c r="O205" i="8"/>
  <c r="N205" i="8"/>
  <c r="M205" i="8"/>
  <c r="L205" i="8"/>
  <c r="K205" i="8"/>
  <c r="T204" i="8"/>
  <c r="S204" i="8"/>
  <c r="R204" i="8"/>
  <c r="Q204" i="8"/>
  <c r="P204" i="8"/>
  <c r="O204" i="8"/>
  <c r="N204" i="8"/>
  <c r="M204" i="8"/>
  <c r="L204" i="8"/>
  <c r="K204" i="8"/>
  <c r="T203" i="8"/>
  <c r="S203" i="8"/>
  <c r="R203" i="8"/>
  <c r="Q203" i="8"/>
  <c r="P203" i="8"/>
  <c r="O203" i="8"/>
  <c r="N203" i="8"/>
  <c r="M203" i="8"/>
  <c r="J203" i="8"/>
  <c r="I203" i="8"/>
  <c r="H203" i="8"/>
  <c r="G203" i="8"/>
  <c r="E203" i="8"/>
  <c r="D203" i="8"/>
  <c r="C203" i="8"/>
  <c r="B203" i="8"/>
  <c r="T202" i="8"/>
  <c r="S202" i="8"/>
  <c r="R202" i="8"/>
  <c r="Q202" i="8"/>
  <c r="P202" i="8"/>
  <c r="O202" i="8"/>
  <c r="N202" i="8"/>
  <c r="M202" i="8"/>
  <c r="L202" i="8"/>
  <c r="K202" i="8"/>
  <c r="T201" i="8"/>
  <c r="S201" i="8"/>
  <c r="R201" i="8"/>
  <c r="Q201" i="8"/>
  <c r="P201" i="8"/>
  <c r="O201" i="8"/>
  <c r="N201" i="8"/>
  <c r="M201" i="8"/>
  <c r="L201" i="8"/>
  <c r="K201" i="8"/>
  <c r="T200" i="8"/>
  <c r="S200" i="8"/>
  <c r="R200" i="8"/>
  <c r="Q200" i="8"/>
  <c r="P200" i="8"/>
  <c r="O200" i="8"/>
  <c r="N200" i="8"/>
  <c r="M200" i="8"/>
  <c r="J200" i="8"/>
  <c r="I200" i="8"/>
  <c r="H200" i="8"/>
  <c r="G200" i="8"/>
  <c r="E200" i="8"/>
  <c r="D200" i="8"/>
  <c r="C200" i="8"/>
  <c r="B200" i="8"/>
  <c r="T199" i="8"/>
  <c r="S199" i="8"/>
  <c r="R199" i="8"/>
  <c r="Q199" i="8"/>
  <c r="P199" i="8"/>
  <c r="O199" i="8"/>
  <c r="N199" i="8"/>
  <c r="M199" i="8"/>
  <c r="L199" i="8"/>
  <c r="K199" i="8"/>
  <c r="T198" i="8"/>
  <c r="S198" i="8"/>
  <c r="R198" i="8"/>
  <c r="Q198" i="8"/>
  <c r="P198" i="8"/>
  <c r="O198" i="8"/>
  <c r="N198" i="8"/>
  <c r="M198" i="8"/>
  <c r="L198" i="8"/>
  <c r="K198" i="8"/>
  <c r="T197" i="8"/>
  <c r="S197" i="8"/>
  <c r="R197" i="8"/>
  <c r="Q197" i="8"/>
  <c r="P197" i="8"/>
  <c r="O197" i="8"/>
  <c r="N197" i="8"/>
  <c r="M197" i="8"/>
  <c r="J197" i="8"/>
  <c r="I197" i="8"/>
  <c r="H197" i="8"/>
  <c r="G197" i="8"/>
  <c r="E197" i="8"/>
  <c r="D197" i="8"/>
  <c r="C197" i="8"/>
  <c r="B197" i="8"/>
  <c r="T196" i="8"/>
  <c r="S196" i="8"/>
  <c r="R196" i="8"/>
  <c r="Q196" i="8"/>
  <c r="P196" i="8"/>
  <c r="O196" i="8"/>
  <c r="N196" i="8"/>
  <c r="M196" i="8"/>
  <c r="L196" i="8"/>
  <c r="K196" i="8"/>
  <c r="T195" i="8"/>
  <c r="S195" i="8"/>
  <c r="R195" i="8"/>
  <c r="Q195" i="8"/>
  <c r="P195" i="8"/>
  <c r="O195" i="8"/>
  <c r="N195" i="8"/>
  <c r="M195" i="8"/>
  <c r="L195" i="8"/>
  <c r="K195" i="8"/>
  <c r="T194" i="8"/>
  <c r="S194" i="8"/>
  <c r="R194" i="8"/>
  <c r="Q194" i="8"/>
  <c r="P194" i="8"/>
  <c r="O194" i="8"/>
  <c r="N194" i="8"/>
  <c r="M194" i="8"/>
  <c r="J194" i="8"/>
  <c r="I194" i="8"/>
  <c r="H194" i="8"/>
  <c r="G194" i="8"/>
  <c r="E194" i="8"/>
  <c r="D194" i="8"/>
  <c r="C194" i="8"/>
  <c r="B194" i="8"/>
  <c r="T193" i="8"/>
  <c r="S193" i="8"/>
  <c r="R193" i="8"/>
  <c r="Q193" i="8"/>
  <c r="P193" i="8"/>
  <c r="O193" i="8"/>
  <c r="N193" i="8"/>
  <c r="M193" i="8"/>
  <c r="L193" i="8"/>
  <c r="K193" i="8"/>
  <c r="T192" i="8"/>
  <c r="S192" i="8"/>
  <c r="R192" i="8"/>
  <c r="Q192" i="8"/>
  <c r="P192" i="8"/>
  <c r="O192" i="8"/>
  <c r="N192" i="8"/>
  <c r="M192" i="8"/>
  <c r="L192" i="8"/>
  <c r="K192" i="8"/>
  <c r="T191" i="8"/>
  <c r="S191" i="8"/>
  <c r="R191" i="8"/>
  <c r="Q191" i="8"/>
  <c r="P191" i="8"/>
  <c r="O191" i="8"/>
  <c r="N191" i="8"/>
  <c r="M191" i="8"/>
  <c r="J191" i="8"/>
  <c r="I191" i="8"/>
  <c r="H191" i="8"/>
  <c r="G191" i="8"/>
  <c r="E191" i="8"/>
  <c r="D191" i="8"/>
  <c r="C191" i="8"/>
  <c r="B191" i="8"/>
  <c r="T190" i="8"/>
  <c r="S190" i="8"/>
  <c r="R190" i="8"/>
  <c r="Q190" i="8"/>
  <c r="P190" i="8"/>
  <c r="O190" i="8"/>
  <c r="N190" i="8"/>
  <c r="M190" i="8"/>
  <c r="L190" i="8"/>
  <c r="K190" i="8"/>
  <c r="T189" i="8"/>
  <c r="S189" i="8"/>
  <c r="R189" i="8"/>
  <c r="Q189" i="8"/>
  <c r="P189" i="8"/>
  <c r="O189" i="8"/>
  <c r="N189" i="8"/>
  <c r="M189" i="8"/>
  <c r="L189" i="8"/>
  <c r="K189" i="8"/>
  <c r="T188" i="8"/>
  <c r="S188" i="8"/>
  <c r="R188" i="8"/>
  <c r="Q188" i="8"/>
  <c r="P188" i="8"/>
  <c r="O188" i="8"/>
  <c r="N188" i="8"/>
  <c r="M188" i="8"/>
  <c r="J188" i="8"/>
  <c r="I188" i="8"/>
  <c r="H188" i="8"/>
  <c r="G188" i="8"/>
  <c r="E188" i="8"/>
  <c r="D188" i="8"/>
  <c r="C188" i="8"/>
  <c r="B188" i="8"/>
  <c r="T187" i="8"/>
  <c r="S187" i="8"/>
  <c r="R187" i="8"/>
  <c r="Q187" i="8"/>
  <c r="P187" i="8"/>
  <c r="O187" i="8"/>
  <c r="N187" i="8"/>
  <c r="M187" i="8"/>
  <c r="L187" i="8"/>
  <c r="K187" i="8"/>
  <c r="T186" i="8"/>
  <c r="S186" i="8"/>
  <c r="R186" i="8"/>
  <c r="Q186" i="8"/>
  <c r="P186" i="8"/>
  <c r="O186" i="8"/>
  <c r="N186" i="8"/>
  <c r="M186" i="8"/>
  <c r="L186" i="8"/>
  <c r="K186" i="8"/>
  <c r="T185" i="8"/>
  <c r="S185" i="8"/>
  <c r="R185" i="8"/>
  <c r="Q185" i="8"/>
  <c r="P185" i="8"/>
  <c r="O185" i="8"/>
  <c r="N185" i="8"/>
  <c r="M185" i="8"/>
  <c r="J185" i="8"/>
  <c r="I185" i="8"/>
  <c r="H185" i="8"/>
  <c r="G185" i="8"/>
  <c r="E185" i="8"/>
  <c r="D185" i="8"/>
  <c r="C185" i="8"/>
  <c r="B185" i="8"/>
  <c r="T184" i="8"/>
  <c r="S184" i="8"/>
  <c r="R184" i="8"/>
  <c r="Q184" i="8"/>
  <c r="P184" i="8"/>
  <c r="O184" i="8"/>
  <c r="N184" i="8"/>
  <c r="M184" i="8"/>
  <c r="L184" i="8"/>
  <c r="K184" i="8"/>
  <c r="T183" i="8"/>
  <c r="S183" i="8"/>
  <c r="R183" i="8"/>
  <c r="Q183" i="8"/>
  <c r="P183" i="8"/>
  <c r="O183" i="8"/>
  <c r="N183" i="8"/>
  <c r="M183" i="8"/>
  <c r="L183" i="8"/>
  <c r="K183" i="8"/>
  <c r="T182" i="8"/>
  <c r="S182" i="8"/>
  <c r="R182" i="8"/>
  <c r="Q182" i="8"/>
  <c r="P182" i="8"/>
  <c r="O182" i="8"/>
  <c r="N182" i="8"/>
  <c r="M182" i="8"/>
  <c r="J182" i="8"/>
  <c r="I182" i="8"/>
  <c r="H182" i="8"/>
  <c r="G182" i="8"/>
  <c r="E182" i="8"/>
  <c r="D182" i="8"/>
  <c r="C182" i="8"/>
  <c r="B182" i="8"/>
  <c r="T181" i="8"/>
  <c r="S181" i="8"/>
  <c r="R181" i="8"/>
  <c r="Q181" i="8"/>
  <c r="P181" i="8"/>
  <c r="O181" i="8"/>
  <c r="N181" i="8"/>
  <c r="M181" i="8"/>
  <c r="L181" i="8"/>
  <c r="K181" i="8"/>
  <c r="T180" i="8"/>
  <c r="S180" i="8"/>
  <c r="R180" i="8"/>
  <c r="Q180" i="8"/>
  <c r="P180" i="8"/>
  <c r="O180" i="8"/>
  <c r="N180" i="8"/>
  <c r="M180" i="8"/>
  <c r="L180" i="8"/>
  <c r="K180" i="8"/>
  <c r="T179" i="8"/>
  <c r="S179" i="8"/>
  <c r="R179" i="8"/>
  <c r="Q179" i="8"/>
  <c r="P179" i="8"/>
  <c r="O179" i="8"/>
  <c r="N179" i="8"/>
  <c r="M179" i="8"/>
  <c r="J179" i="8"/>
  <c r="I179" i="8"/>
  <c r="H179" i="8"/>
  <c r="G179" i="8"/>
  <c r="E179" i="8"/>
  <c r="D179" i="8"/>
  <c r="C179" i="8"/>
  <c r="B179" i="8"/>
  <c r="T178" i="8"/>
  <c r="S178" i="8"/>
  <c r="R178" i="8"/>
  <c r="Q178" i="8"/>
  <c r="P178" i="8"/>
  <c r="O178" i="8"/>
  <c r="N178" i="8"/>
  <c r="M178" i="8"/>
  <c r="L178" i="8"/>
  <c r="K178" i="8"/>
  <c r="T177" i="8"/>
  <c r="S177" i="8"/>
  <c r="R177" i="8"/>
  <c r="Q177" i="8"/>
  <c r="P177" i="8"/>
  <c r="O177" i="8"/>
  <c r="N177" i="8"/>
  <c r="M177" i="8"/>
  <c r="L177" i="8"/>
  <c r="K177" i="8"/>
  <c r="T176" i="8"/>
  <c r="S176" i="8"/>
  <c r="R176" i="8"/>
  <c r="Q176" i="8"/>
  <c r="P176" i="8"/>
  <c r="O176" i="8"/>
  <c r="N176" i="8"/>
  <c r="M176" i="8"/>
  <c r="J176" i="8"/>
  <c r="I176" i="8"/>
  <c r="H176" i="8"/>
  <c r="G176" i="8"/>
  <c r="E176" i="8"/>
  <c r="D176" i="8"/>
  <c r="C176" i="8"/>
  <c r="B176" i="8"/>
  <c r="T175" i="8"/>
  <c r="S175" i="8"/>
  <c r="R175" i="8"/>
  <c r="Q175" i="8"/>
  <c r="P175" i="8"/>
  <c r="O175" i="8"/>
  <c r="N175" i="8"/>
  <c r="M175" i="8"/>
  <c r="L175" i="8"/>
  <c r="K175" i="8"/>
  <c r="T174" i="8"/>
  <c r="S174" i="8"/>
  <c r="R174" i="8"/>
  <c r="Q174" i="8"/>
  <c r="P174" i="8"/>
  <c r="O174" i="8"/>
  <c r="N174" i="8"/>
  <c r="M174" i="8"/>
  <c r="L174" i="8"/>
  <c r="K174" i="8"/>
  <c r="T173" i="8"/>
  <c r="S173" i="8"/>
  <c r="R173" i="8"/>
  <c r="Q173" i="8"/>
  <c r="P173" i="8"/>
  <c r="O173" i="8"/>
  <c r="N173" i="8"/>
  <c r="M173" i="8"/>
  <c r="J173" i="8"/>
  <c r="I173" i="8"/>
  <c r="H173" i="8"/>
  <c r="G173" i="8"/>
  <c r="E173" i="8"/>
  <c r="D173" i="8"/>
  <c r="C173" i="8"/>
  <c r="B173" i="8"/>
  <c r="T172" i="8"/>
  <c r="S172" i="8"/>
  <c r="R172" i="8"/>
  <c r="Q172" i="8"/>
  <c r="P172" i="8"/>
  <c r="O172" i="8"/>
  <c r="N172" i="8"/>
  <c r="M172" i="8"/>
  <c r="L172" i="8"/>
  <c r="K172" i="8"/>
  <c r="T171" i="8"/>
  <c r="S171" i="8"/>
  <c r="R171" i="8"/>
  <c r="Q171" i="8"/>
  <c r="P171" i="8"/>
  <c r="O171" i="8"/>
  <c r="N171" i="8"/>
  <c r="M171" i="8"/>
  <c r="L171" i="8"/>
  <c r="K171" i="8"/>
  <c r="T170" i="8"/>
  <c r="S170" i="8"/>
  <c r="R170" i="8"/>
  <c r="Q170" i="8"/>
  <c r="P170" i="8"/>
  <c r="O170" i="8"/>
  <c r="N170" i="8"/>
  <c r="M170" i="8"/>
  <c r="J170" i="8"/>
  <c r="I170" i="8"/>
  <c r="H170" i="8"/>
  <c r="G170" i="8"/>
  <c r="E170" i="8"/>
  <c r="D170" i="8"/>
  <c r="C170" i="8"/>
  <c r="B170" i="8"/>
  <c r="T169" i="8"/>
  <c r="S169" i="8"/>
  <c r="R169" i="8"/>
  <c r="Q169" i="8"/>
  <c r="P169" i="8"/>
  <c r="O169" i="8"/>
  <c r="N169" i="8"/>
  <c r="M169" i="8"/>
  <c r="L169" i="8"/>
  <c r="K169" i="8"/>
  <c r="T168" i="8"/>
  <c r="S168" i="8"/>
  <c r="R168" i="8"/>
  <c r="Q168" i="8"/>
  <c r="P168" i="8"/>
  <c r="O168" i="8"/>
  <c r="N168" i="8"/>
  <c r="M168" i="8"/>
  <c r="L168" i="8"/>
  <c r="K168" i="8"/>
  <c r="T167" i="8"/>
  <c r="S167" i="8"/>
  <c r="R167" i="8"/>
  <c r="Q167" i="8"/>
  <c r="P167" i="8"/>
  <c r="O167" i="8"/>
  <c r="N167" i="8"/>
  <c r="M167" i="8"/>
  <c r="J167" i="8"/>
  <c r="I167" i="8"/>
  <c r="H167" i="8"/>
  <c r="G167" i="8"/>
  <c r="E167" i="8"/>
  <c r="D167" i="8"/>
  <c r="C167" i="8"/>
  <c r="B167" i="8"/>
  <c r="T166" i="8"/>
  <c r="S166" i="8"/>
  <c r="R166" i="8"/>
  <c r="Q166" i="8"/>
  <c r="P166" i="8"/>
  <c r="O166" i="8"/>
  <c r="N166" i="8"/>
  <c r="M166" i="8"/>
  <c r="L166" i="8"/>
  <c r="K166" i="8"/>
  <c r="T165" i="8"/>
  <c r="S165" i="8"/>
  <c r="R165" i="8"/>
  <c r="Q165" i="8"/>
  <c r="P165" i="8"/>
  <c r="O165" i="8"/>
  <c r="N165" i="8"/>
  <c r="M165" i="8"/>
  <c r="L165" i="8"/>
  <c r="K165" i="8"/>
  <c r="T164" i="8"/>
  <c r="S164" i="8"/>
  <c r="R164" i="8"/>
  <c r="Q164" i="8"/>
  <c r="P164" i="8"/>
  <c r="O164" i="8"/>
  <c r="N164" i="8"/>
  <c r="M164" i="8"/>
  <c r="J164" i="8"/>
  <c r="I164" i="8"/>
  <c r="H164" i="8"/>
  <c r="G164" i="8"/>
  <c r="E164" i="8"/>
  <c r="D164" i="8"/>
  <c r="C164" i="8"/>
  <c r="B164" i="8"/>
  <c r="T163" i="8"/>
  <c r="S163" i="8"/>
  <c r="R163" i="8"/>
  <c r="Q163" i="8"/>
  <c r="P163" i="8"/>
  <c r="O163" i="8"/>
  <c r="N163" i="8"/>
  <c r="M163" i="8"/>
  <c r="L163" i="8"/>
  <c r="K163" i="8"/>
  <c r="T162" i="8"/>
  <c r="S162" i="8"/>
  <c r="R162" i="8"/>
  <c r="Q162" i="8"/>
  <c r="P162" i="8"/>
  <c r="O162" i="8"/>
  <c r="N162" i="8"/>
  <c r="M162" i="8"/>
  <c r="L162" i="8"/>
  <c r="K162" i="8"/>
  <c r="T161" i="8"/>
  <c r="S161" i="8"/>
  <c r="R161" i="8"/>
  <c r="Q161" i="8"/>
  <c r="P161" i="8"/>
  <c r="O161" i="8"/>
  <c r="N161" i="8"/>
  <c r="M161" i="8"/>
  <c r="J161" i="8"/>
  <c r="I161" i="8"/>
  <c r="H161" i="8"/>
  <c r="G161" i="8"/>
  <c r="E161" i="8"/>
  <c r="D161" i="8"/>
  <c r="C161" i="8"/>
  <c r="B161" i="8"/>
  <c r="T160" i="8"/>
  <c r="S160" i="8"/>
  <c r="R160" i="8"/>
  <c r="Q160" i="8"/>
  <c r="P160" i="8"/>
  <c r="O160" i="8"/>
  <c r="N160" i="8"/>
  <c r="M160" i="8"/>
  <c r="L160" i="8"/>
  <c r="K160" i="8"/>
  <c r="T159" i="8"/>
  <c r="S159" i="8"/>
  <c r="R159" i="8"/>
  <c r="Q159" i="8"/>
  <c r="P159" i="8"/>
  <c r="O159" i="8"/>
  <c r="N159" i="8"/>
  <c r="M159" i="8"/>
  <c r="L159" i="8"/>
  <c r="K159" i="8"/>
  <c r="T158" i="8"/>
  <c r="S158" i="8"/>
  <c r="R158" i="8"/>
  <c r="Q158" i="8"/>
  <c r="P158" i="8"/>
  <c r="O158" i="8"/>
  <c r="N158" i="8"/>
  <c r="M158" i="8"/>
  <c r="J158" i="8"/>
  <c r="I158" i="8"/>
  <c r="H158" i="8"/>
  <c r="G158" i="8"/>
  <c r="E158" i="8"/>
  <c r="D158" i="8"/>
  <c r="C158" i="8"/>
  <c r="B158" i="8"/>
  <c r="T157" i="8"/>
  <c r="S157" i="8"/>
  <c r="R157" i="8"/>
  <c r="Q157" i="8"/>
  <c r="P157" i="8"/>
  <c r="O157" i="8"/>
  <c r="N157" i="8"/>
  <c r="M157" i="8"/>
  <c r="L157" i="8"/>
  <c r="K157" i="8"/>
  <c r="T156" i="8"/>
  <c r="S156" i="8"/>
  <c r="R156" i="8"/>
  <c r="Q156" i="8"/>
  <c r="P156" i="8"/>
  <c r="O156" i="8"/>
  <c r="N156" i="8"/>
  <c r="M156" i="8"/>
  <c r="L156" i="8"/>
  <c r="K156" i="8"/>
  <c r="T155" i="8"/>
  <c r="S155" i="8"/>
  <c r="R155" i="8"/>
  <c r="Q155" i="8"/>
  <c r="P155" i="8"/>
  <c r="O155" i="8"/>
  <c r="N155" i="8"/>
  <c r="M155" i="8"/>
  <c r="J155" i="8"/>
  <c r="I155" i="8"/>
  <c r="H155" i="8"/>
  <c r="G155" i="8"/>
  <c r="E155" i="8"/>
  <c r="D155" i="8"/>
  <c r="C155" i="8"/>
  <c r="B155" i="8"/>
  <c r="T154" i="8"/>
  <c r="S154" i="8"/>
  <c r="R154" i="8"/>
  <c r="Q154" i="8"/>
  <c r="P154" i="8"/>
  <c r="O154" i="8"/>
  <c r="N154" i="8"/>
  <c r="M154" i="8"/>
  <c r="L154" i="8"/>
  <c r="K154" i="8"/>
  <c r="T153" i="8"/>
  <c r="S153" i="8"/>
  <c r="R153" i="8"/>
  <c r="Q153" i="8"/>
  <c r="P153" i="8"/>
  <c r="O153" i="8"/>
  <c r="N153" i="8"/>
  <c r="M153" i="8"/>
  <c r="L153" i="8"/>
  <c r="K153" i="8"/>
  <c r="T152" i="8"/>
  <c r="S152" i="8"/>
  <c r="R152" i="8"/>
  <c r="Q152" i="8"/>
  <c r="P152" i="8"/>
  <c r="O152" i="8"/>
  <c r="N152" i="8"/>
  <c r="M152" i="8"/>
  <c r="J152" i="8"/>
  <c r="I152" i="8"/>
  <c r="H152" i="8"/>
  <c r="G152" i="8"/>
  <c r="E152" i="8"/>
  <c r="D152" i="8"/>
  <c r="C152" i="8"/>
  <c r="B152" i="8"/>
  <c r="T151" i="8"/>
  <c r="S151" i="8"/>
  <c r="R151" i="8"/>
  <c r="Q151" i="8"/>
  <c r="P151" i="8"/>
  <c r="O151" i="8"/>
  <c r="N151" i="8"/>
  <c r="M151" i="8"/>
  <c r="L151" i="8"/>
  <c r="K151" i="8"/>
  <c r="T150" i="8"/>
  <c r="S150" i="8"/>
  <c r="R150" i="8"/>
  <c r="Q150" i="8"/>
  <c r="P150" i="8"/>
  <c r="O150" i="8"/>
  <c r="N150" i="8"/>
  <c r="M150" i="8"/>
  <c r="L150" i="8"/>
  <c r="K150" i="8"/>
  <c r="T149" i="8"/>
  <c r="S149" i="8"/>
  <c r="R149" i="8"/>
  <c r="Q149" i="8"/>
  <c r="P149" i="8"/>
  <c r="O149" i="8"/>
  <c r="N149" i="8"/>
  <c r="M149" i="8"/>
  <c r="J149" i="8"/>
  <c r="I149" i="8"/>
  <c r="H149" i="8"/>
  <c r="G149" i="8"/>
  <c r="E149" i="8"/>
  <c r="D149" i="8"/>
  <c r="C149" i="8"/>
  <c r="B149" i="8"/>
  <c r="T148" i="8"/>
  <c r="S148" i="8"/>
  <c r="R148" i="8"/>
  <c r="Q148" i="8"/>
  <c r="P148" i="8"/>
  <c r="O148" i="8"/>
  <c r="N148" i="8"/>
  <c r="M148" i="8"/>
  <c r="L148" i="8"/>
  <c r="K148" i="8"/>
  <c r="T147" i="8"/>
  <c r="S147" i="8"/>
  <c r="R147" i="8"/>
  <c r="Q147" i="8"/>
  <c r="P147" i="8"/>
  <c r="O147" i="8"/>
  <c r="N147" i="8"/>
  <c r="M147" i="8"/>
  <c r="L147" i="8"/>
  <c r="K147" i="8"/>
  <c r="T146" i="8"/>
  <c r="S146" i="8"/>
  <c r="R146" i="8"/>
  <c r="Q146" i="8"/>
  <c r="P146" i="8"/>
  <c r="O146" i="8"/>
  <c r="N146" i="8"/>
  <c r="M146" i="8"/>
  <c r="J146" i="8"/>
  <c r="I146" i="8"/>
  <c r="H146" i="8"/>
  <c r="G146" i="8"/>
  <c r="E146" i="8"/>
  <c r="D146" i="8"/>
  <c r="C146" i="8"/>
  <c r="B146" i="8"/>
  <c r="T145" i="8"/>
  <c r="S145" i="8"/>
  <c r="R145" i="8"/>
  <c r="Q145" i="8"/>
  <c r="P145" i="8"/>
  <c r="O145" i="8"/>
  <c r="N145" i="8"/>
  <c r="M145" i="8"/>
  <c r="L145" i="8"/>
  <c r="K145" i="8"/>
  <c r="T144" i="8"/>
  <c r="S144" i="8"/>
  <c r="R144" i="8"/>
  <c r="Q144" i="8"/>
  <c r="P144" i="8"/>
  <c r="O144" i="8"/>
  <c r="N144" i="8"/>
  <c r="M144" i="8"/>
  <c r="L144" i="8"/>
  <c r="K144" i="8"/>
  <c r="T143" i="8"/>
  <c r="S143" i="8"/>
  <c r="R143" i="8"/>
  <c r="Q143" i="8"/>
  <c r="P143" i="8"/>
  <c r="O143" i="8"/>
  <c r="N143" i="8"/>
  <c r="M143" i="8"/>
  <c r="J143" i="8"/>
  <c r="I143" i="8"/>
  <c r="H143" i="8"/>
  <c r="G143" i="8"/>
  <c r="E143" i="8"/>
  <c r="D143" i="8"/>
  <c r="C143" i="8"/>
  <c r="B143" i="8"/>
  <c r="T142" i="8"/>
  <c r="S142" i="8"/>
  <c r="R142" i="8"/>
  <c r="Q142" i="8"/>
  <c r="P142" i="8"/>
  <c r="O142" i="8"/>
  <c r="N142" i="8"/>
  <c r="M142" i="8"/>
  <c r="L142" i="8"/>
  <c r="K142" i="8"/>
  <c r="T141" i="8"/>
  <c r="S141" i="8"/>
  <c r="R141" i="8"/>
  <c r="Q141" i="8"/>
  <c r="P141" i="8"/>
  <c r="O141" i="8"/>
  <c r="N141" i="8"/>
  <c r="M141" i="8"/>
  <c r="L141" i="8"/>
  <c r="K141" i="8"/>
  <c r="T140" i="8"/>
  <c r="S140" i="8"/>
  <c r="R140" i="8"/>
  <c r="Q140" i="8"/>
  <c r="P140" i="8"/>
  <c r="O140" i="8"/>
  <c r="N140" i="8"/>
  <c r="M140" i="8"/>
  <c r="J140" i="8"/>
  <c r="I140" i="8"/>
  <c r="H140" i="8"/>
  <c r="G140" i="8"/>
  <c r="E140" i="8"/>
  <c r="D140" i="8"/>
  <c r="C140" i="8"/>
  <c r="B140" i="8"/>
  <c r="T139" i="8"/>
  <c r="S139" i="8"/>
  <c r="R139" i="8"/>
  <c r="Q139" i="8"/>
  <c r="P139" i="8"/>
  <c r="O139" i="8"/>
  <c r="N139" i="8"/>
  <c r="M139" i="8"/>
  <c r="L139" i="8"/>
  <c r="K139" i="8"/>
  <c r="T138" i="8"/>
  <c r="S138" i="8"/>
  <c r="R138" i="8"/>
  <c r="Q138" i="8"/>
  <c r="P138" i="8"/>
  <c r="O138" i="8"/>
  <c r="N138" i="8"/>
  <c r="M138" i="8"/>
  <c r="L138" i="8"/>
  <c r="K138" i="8"/>
  <c r="T137" i="8"/>
  <c r="S137" i="8"/>
  <c r="R137" i="8"/>
  <c r="Q137" i="8"/>
  <c r="P137" i="8"/>
  <c r="O137" i="8"/>
  <c r="N137" i="8"/>
  <c r="M137" i="8"/>
  <c r="J137" i="8"/>
  <c r="I137" i="8"/>
  <c r="H137" i="8"/>
  <c r="G137" i="8"/>
  <c r="E137" i="8"/>
  <c r="D137" i="8"/>
  <c r="C137" i="8"/>
  <c r="B137" i="8"/>
  <c r="T136" i="8"/>
  <c r="S136" i="8"/>
  <c r="R136" i="8"/>
  <c r="Q136" i="8"/>
  <c r="P136" i="8"/>
  <c r="O136" i="8"/>
  <c r="N136" i="8"/>
  <c r="M136" i="8"/>
  <c r="L136" i="8"/>
  <c r="K136" i="8"/>
  <c r="T135" i="8"/>
  <c r="S135" i="8"/>
  <c r="R135" i="8"/>
  <c r="Q135" i="8"/>
  <c r="P135" i="8"/>
  <c r="O135" i="8"/>
  <c r="N135" i="8"/>
  <c r="M135" i="8"/>
  <c r="L135" i="8"/>
  <c r="K135" i="8"/>
  <c r="T134" i="8"/>
  <c r="S134" i="8"/>
  <c r="R134" i="8"/>
  <c r="Q134" i="8"/>
  <c r="P134" i="8"/>
  <c r="O134" i="8"/>
  <c r="N134" i="8"/>
  <c r="M134" i="8"/>
  <c r="J134" i="8"/>
  <c r="I134" i="8"/>
  <c r="H134" i="8"/>
  <c r="G134" i="8"/>
  <c r="E134" i="8"/>
  <c r="D134" i="8"/>
  <c r="C134" i="8"/>
  <c r="B134" i="8"/>
  <c r="T133" i="8"/>
  <c r="S133" i="8"/>
  <c r="R133" i="8"/>
  <c r="Q133" i="8"/>
  <c r="P133" i="8"/>
  <c r="O133" i="8"/>
  <c r="N133" i="8"/>
  <c r="M133" i="8"/>
  <c r="L133" i="8"/>
  <c r="K133" i="8"/>
  <c r="T132" i="8"/>
  <c r="S132" i="8"/>
  <c r="R132" i="8"/>
  <c r="Q132" i="8"/>
  <c r="P132" i="8"/>
  <c r="O132" i="8"/>
  <c r="N132" i="8"/>
  <c r="M132" i="8"/>
  <c r="L132" i="8"/>
  <c r="K132" i="8"/>
  <c r="T131" i="8"/>
  <c r="S131" i="8"/>
  <c r="R131" i="8"/>
  <c r="Q131" i="8"/>
  <c r="P131" i="8"/>
  <c r="O131" i="8"/>
  <c r="N131" i="8"/>
  <c r="M131" i="8"/>
  <c r="J131" i="8"/>
  <c r="I131" i="8"/>
  <c r="H131" i="8"/>
  <c r="G131" i="8"/>
  <c r="E131" i="8"/>
  <c r="D131" i="8"/>
  <c r="C131" i="8"/>
  <c r="B131" i="8"/>
  <c r="T130" i="8"/>
  <c r="S130" i="8"/>
  <c r="R130" i="8"/>
  <c r="Q130" i="8"/>
  <c r="P130" i="8"/>
  <c r="O130" i="8"/>
  <c r="N130" i="8"/>
  <c r="M130" i="8"/>
  <c r="L130" i="8"/>
  <c r="K130" i="8"/>
  <c r="T129" i="8"/>
  <c r="S129" i="8"/>
  <c r="R129" i="8"/>
  <c r="Q129" i="8"/>
  <c r="P129" i="8"/>
  <c r="O129" i="8"/>
  <c r="N129" i="8"/>
  <c r="M129" i="8"/>
  <c r="L129" i="8"/>
  <c r="K129" i="8"/>
  <c r="T128" i="8"/>
  <c r="S128" i="8"/>
  <c r="R128" i="8"/>
  <c r="Q128" i="8"/>
  <c r="P128" i="8"/>
  <c r="O128" i="8"/>
  <c r="N128" i="8"/>
  <c r="M128" i="8"/>
  <c r="J128" i="8"/>
  <c r="I128" i="8"/>
  <c r="H128" i="8"/>
  <c r="G128" i="8"/>
  <c r="E128" i="8"/>
  <c r="D128" i="8"/>
  <c r="C128" i="8"/>
  <c r="B128" i="8"/>
  <c r="T127" i="8"/>
  <c r="S127" i="8"/>
  <c r="R127" i="8"/>
  <c r="Q127" i="8"/>
  <c r="P127" i="8"/>
  <c r="O127" i="8"/>
  <c r="N127" i="8"/>
  <c r="M127" i="8"/>
  <c r="L127" i="8"/>
  <c r="K127" i="8"/>
  <c r="T126" i="8"/>
  <c r="S126" i="8"/>
  <c r="R126" i="8"/>
  <c r="Q126" i="8"/>
  <c r="P126" i="8"/>
  <c r="O126" i="8"/>
  <c r="N126" i="8"/>
  <c r="M126" i="8"/>
  <c r="L126" i="8"/>
  <c r="K126" i="8"/>
  <c r="T125" i="8"/>
  <c r="S125" i="8"/>
  <c r="R125" i="8"/>
  <c r="Q125" i="8"/>
  <c r="P125" i="8"/>
  <c r="O125" i="8"/>
  <c r="N125" i="8"/>
  <c r="M125" i="8"/>
  <c r="J125" i="8"/>
  <c r="I125" i="8"/>
  <c r="H125" i="8"/>
  <c r="G125" i="8"/>
  <c r="E125" i="8"/>
  <c r="D125" i="8"/>
  <c r="C125" i="8"/>
  <c r="B125" i="8"/>
  <c r="T124" i="8"/>
  <c r="S124" i="8"/>
  <c r="R124" i="8"/>
  <c r="Q124" i="8"/>
  <c r="P124" i="8"/>
  <c r="O124" i="8"/>
  <c r="N124" i="8"/>
  <c r="M124" i="8"/>
  <c r="L124" i="8"/>
  <c r="K124" i="8"/>
  <c r="T123" i="8"/>
  <c r="S123" i="8"/>
  <c r="R123" i="8"/>
  <c r="Q123" i="8"/>
  <c r="P123" i="8"/>
  <c r="O123" i="8"/>
  <c r="N123" i="8"/>
  <c r="M123" i="8"/>
  <c r="L123" i="8"/>
  <c r="K123" i="8"/>
  <c r="T122" i="8"/>
  <c r="S122" i="8"/>
  <c r="R122" i="8"/>
  <c r="Q122" i="8"/>
  <c r="P122" i="8"/>
  <c r="O122" i="8"/>
  <c r="N122" i="8"/>
  <c r="M122" i="8"/>
  <c r="J122" i="8"/>
  <c r="I122" i="8"/>
  <c r="H122" i="8"/>
  <c r="G122" i="8"/>
  <c r="E122" i="8"/>
  <c r="D122" i="8"/>
  <c r="C122" i="8"/>
  <c r="B122" i="8"/>
  <c r="T121" i="8"/>
  <c r="S121" i="8"/>
  <c r="R121" i="8"/>
  <c r="Q121" i="8"/>
  <c r="P121" i="8"/>
  <c r="O121" i="8"/>
  <c r="N121" i="8"/>
  <c r="M121" i="8"/>
  <c r="L121" i="8"/>
  <c r="K121" i="8"/>
  <c r="T120" i="8"/>
  <c r="S120" i="8"/>
  <c r="R120" i="8"/>
  <c r="Q120" i="8"/>
  <c r="P120" i="8"/>
  <c r="O120" i="8"/>
  <c r="N120" i="8"/>
  <c r="M120" i="8"/>
  <c r="L120" i="8"/>
  <c r="K120" i="8"/>
  <c r="T119" i="8"/>
  <c r="S119" i="8"/>
  <c r="R119" i="8"/>
  <c r="Q119" i="8"/>
  <c r="P119" i="8"/>
  <c r="O119" i="8"/>
  <c r="N119" i="8"/>
  <c r="M119" i="8"/>
  <c r="J119" i="8"/>
  <c r="I119" i="8"/>
  <c r="H119" i="8"/>
  <c r="G119" i="8"/>
  <c r="E119" i="8"/>
  <c r="D119" i="8"/>
  <c r="C119" i="8"/>
  <c r="B119" i="8"/>
  <c r="T118" i="8"/>
  <c r="S118" i="8"/>
  <c r="R118" i="8"/>
  <c r="Q118" i="8"/>
  <c r="P118" i="8"/>
  <c r="O118" i="8"/>
  <c r="N118" i="8"/>
  <c r="M118" i="8"/>
  <c r="L118" i="8"/>
  <c r="K118" i="8"/>
  <c r="T117" i="8"/>
  <c r="S117" i="8"/>
  <c r="R117" i="8"/>
  <c r="Q117" i="8"/>
  <c r="P117" i="8"/>
  <c r="O117" i="8"/>
  <c r="N117" i="8"/>
  <c r="M117" i="8"/>
  <c r="L117" i="8"/>
  <c r="K117" i="8"/>
  <c r="T116" i="8"/>
  <c r="S116" i="8"/>
  <c r="R116" i="8"/>
  <c r="Q116" i="8"/>
  <c r="P116" i="8"/>
  <c r="O116" i="8"/>
  <c r="N116" i="8"/>
  <c r="M116" i="8"/>
  <c r="J116" i="8"/>
  <c r="I116" i="8"/>
  <c r="H116" i="8"/>
  <c r="G116" i="8"/>
  <c r="E116" i="8"/>
  <c r="D116" i="8"/>
  <c r="C116" i="8"/>
  <c r="B116" i="8"/>
  <c r="T115" i="8"/>
  <c r="S115" i="8"/>
  <c r="R115" i="8"/>
  <c r="Q115" i="8"/>
  <c r="P115" i="8"/>
  <c r="O115" i="8"/>
  <c r="N115" i="8"/>
  <c r="M115" i="8"/>
  <c r="L115" i="8"/>
  <c r="K115" i="8"/>
  <c r="T114" i="8"/>
  <c r="S114" i="8"/>
  <c r="R114" i="8"/>
  <c r="Q114" i="8"/>
  <c r="P114" i="8"/>
  <c r="O114" i="8"/>
  <c r="N114" i="8"/>
  <c r="M114" i="8"/>
  <c r="L114" i="8"/>
  <c r="K114" i="8"/>
  <c r="T113" i="8"/>
  <c r="S113" i="8"/>
  <c r="R113" i="8"/>
  <c r="Q113" i="8"/>
  <c r="P113" i="8"/>
  <c r="O113" i="8"/>
  <c r="N113" i="8"/>
  <c r="M113" i="8"/>
  <c r="J113" i="8"/>
  <c r="I113" i="8"/>
  <c r="H113" i="8"/>
  <c r="G113" i="8"/>
  <c r="E113" i="8"/>
  <c r="D113" i="8"/>
  <c r="C113" i="8"/>
  <c r="B113" i="8"/>
  <c r="T112" i="8"/>
  <c r="S112" i="8"/>
  <c r="R112" i="8"/>
  <c r="Q112" i="8"/>
  <c r="P112" i="8"/>
  <c r="O112" i="8"/>
  <c r="N112" i="8"/>
  <c r="M112" i="8"/>
  <c r="L112" i="8"/>
  <c r="K112" i="8"/>
  <c r="T111" i="8"/>
  <c r="S111" i="8"/>
  <c r="R111" i="8"/>
  <c r="Q111" i="8"/>
  <c r="P111" i="8"/>
  <c r="O111" i="8"/>
  <c r="N111" i="8"/>
  <c r="M111" i="8"/>
  <c r="L111" i="8"/>
  <c r="K111" i="8"/>
  <c r="T110" i="8"/>
  <c r="S110" i="8"/>
  <c r="R110" i="8"/>
  <c r="Q110" i="8"/>
  <c r="P110" i="8"/>
  <c r="O110" i="8"/>
  <c r="N110" i="8"/>
  <c r="M110" i="8"/>
  <c r="J110" i="8"/>
  <c r="I110" i="8"/>
  <c r="H110" i="8"/>
  <c r="G110" i="8"/>
  <c r="E110" i="8"/>
  <c r="D110" i="8"/>
  <c r="C110" i="8"/>
  <c r="B110" i="8"/>
  <c r="T109" i="8"/>
  <c r="S109" i="8"/>
  <c r="R109" i="8"/>
  <c r="Q109" i="8"/>
  <c r="P109" i="8"/>
  <c r="O109" i="8"/>
  <c r="N109" i="8"/>
  <c r="M109" i="8"/>
  <c r="L109" i="8"/>
  <c r="K109" i="8"/>
  <c r="T108" i="8"/>
  <c r="S108" i="8"/>
  <c r="R108" i="8"/>
  <c r="Q108" i="8"/>
  <c r="P108" i="8"/>
  <c r="O108" i="8"/>
  <c r="N108" i="8"/>
  <c r="M108" i="8"/>
  <c r="L108" i="8"/>
  <c r="K108" i="8"/>
  <c r="T107" i="8"/>
  <c r="S107" i="8"/>
  <c r="R107" i="8"/>
  <c r="Q107" i="8"/>
  <c r="P107" i="8"/>
  <c r="O107" i="8"/>
  <c r="N107" i="8"/>
  <c r="M107" i="8"/>
  <c r="J107" i="8"/>
  <c r="I107" i="8"/>
  <c r="H107" i="8"/>
  <c r="G107" i="8"/>
  <c r="E107" i="8"/>
  <c r="D107" i="8"/>
  <c r="C107" i="8"/>
  <c r="B107" i="8"/>
  <c r="T106" i="8"/>
  <c r="S106" i="8"/>
  <c r="R106" i="8"/>
  <c r="Q106" i="8"/>
  <c r="P106" i="8"/>
  <c r="O106" i="8"/>
  <c r="N106" i="8"/>
  <c r="M106" i="8"/>
  <c r="L106" i="8"/>
  <c r="K106" i="8"/>
  <c r="T105" i="8"/>
  <c r="S105" i="8"/>
  <c r="R105" i="8"/>
  <c r="Q105" i="8"/>
  <c r="P105" i="8"/>
  <c r="O105" i="8"/>
  <c r="N105" i="8"/>
  <c r="M105" i="8"/>
  <c r="L105" i="8"/>
  <c r="K105" i="8"/>
  <c r="T104" i="8"/>
  <c r="S104" i="8"/>
  <c r="R104" i="8"/>
  <c r="Q104" i="8"/>
  <c r="P104" i="8"/>
  <c r="O104" i="8"/>
  <c r="N104" i="8"/>
  <c r="M104" i="8"/>
  <c r="J104" i="8"/>
  <c r="I104" i="8"/>
  <c r="H104" i="8"/>
  <c r="G104" i="8"/>
  <c r="E104" i="8"/>
  <c r="D104" i="8"/>
  <c r="C104" i="8"/>
  <c r="B104" i="8"/>
  <c r="T103" i="8"/>
  <c r="S103" i="8"/>
  <c r="R103" i="8"/>
  <c r="Q103" i="8"/>
  <c r="P103" i="8"/>
  <c r="O103" i="8"/>
  <c r="N103" i="8"/>
  <c r="M103" i="8"/>
  <c r="L103" i="8"/>
  <c r="K103" i="8"/>
  <c r="T102" i="8"/>
  <c r="S102" i="8"/>
  <c r="R102" i="8"/>
  <c r="Q102" i="8"/>
  <c r="P102" i="8"/>
  <c r="O102" i="8"/>
  <c r="N102" i="8"/>
  <c r="M102" i="8"/>
  <c r="L102" i="8"/>
  <c r="K102" i="8"/>
  <c r="T101" i="8"/>
  <c r="S101" i="8"/>
  <c r="R101" i="8"/>
  <c r="Q101" i="8"/>
  <c r="P101" i="8"/>
  <c r="O101" i="8"/>
  <c r="N101" i="8"/>
  <c r="M101" i="8"/>
  <c r="J101" i="8"/>
  <c r="I101" i="8"/>
  <c r="H101" i="8"/>
  <c r="G101" i="8"/>
  <c r="E101" i="8"/>
  <c r="D101" i="8"/>
  <c r="C101" i="8"/>
  <c r="B101" i="8"/>
  <c r="T100" i="8"/>
  <c r="S100" i="8"/>
  <c r="R100" i="8"/>
  <c r="Q100" i="8"/>
  <c r="P100" i="8"/>
  <c r="O100" i="8"/>
  <c r="N100" i="8"/>
  <c r="M100" i="8"/>
  <c r="L100" i="8"/>
  <c r="K100" i="8"/>
  <c r="T99" i="8"/>
  <c r="S99" i="8"/>
  <c r="R99" i="8"/>
  <c r="Q99" i="8"/>
  <c r="P99" i="8"/>
  <c r="O99" i="8"/>
  <c r="N99" i="8"/>
  <c r="M99" i="8"/>
  <c r="L99" i="8"/>
  <c r="K99" i="8"/>
  <c r="T98" i="8"/>
  <c r="S98" i="8"/>
  <c r="R98" i="8"/>
  <c r="Q98" i="8"/>
  <c r="P98" i="8"/>
  <c r="O98" i="8"/>
  <c r="N98" i="8"/>
  <c r="M98" i="8"/>
  <c r="J98" i="8"/>
  <c r="I98" i="8"/>
  <c r="H98" i="8"/>
  <c r="G98" i="8"/>
  <c r="E98" i="8"/>
  <c r="D98" i="8"/>
  <c r="C98" i="8"/>
  <c r="B98" i="8"/>
  <c r="T97" i="8"/>
  <c r="S97" i="8"/>
  <c r="R97" i="8"/>
  <c r="Q97" i="8"/>
  <c r="P97" i="8"/>
  <c r="O97" i="8"/>
  <c r="N97" i="8"/>
  <c r="M97" i="8"/>
  <c r="L97" i="8"/>
  <c r="K97" i="8"/>
  <c r="T96" i="8"/>
  <c r="S96" i="8"/>
  <c r="R96" i="8"/>
  <c r="Q96" i="8"/>
  <c r="P96" i="8"/>
  <c r="O96" i="8"/>
  <c r="N96" i="8"/>
  <c r="M96" i="8"/>
  <c r="L96" i="8"/>
  <c r="K96" i="8"/>
  <c r="T95" i="8"/>
  <c r="S95" i="8"/>
  <c r="R95" i="8"/>
  <c r="Q95" i="8"/>
  <c r="P95" i="8"/>
  <c r="O95" i="8"/>
  <c r="N95" i="8"/>
  <c r="M95" i="8"/>
  <c r="J95" i="8"/>
  <c r="I95" i="8"/>
  <c r="H95" i="8"/>
  <c r="G95" i="8"/>
  <c r="E95" i="8"/>
  <c r="D95" i="8"/>
  <c r="C95" i="8"/>
  <c r="B95" i="8"/>
  <c r="T94" i="8"/>
  <c r="S94" i="8"/>
  <c r="R94" i="8"/>
  <c r="Q94" i="8"/>
  <c r="P94" i="8"/>
  <c r="O94" i="8"/>
  <c r="N94" i="8"/>
  <c r="M94" i="8"/>
  <c r="L94" i="8"/>
  <c r="K94" i="8"/>
  <c r="T93" i="8"/>
  <c r="S93" i="8"/>
  <c r="R93" i="8"/>
  <c r="Q93" i="8"/>
  <c r="P93" i="8"/>
  <c r="O93" i="8"/>
  <c r="N93" i="8"/>
  <c r="M93" i="8"/>
  <c r="L93" i="8"/>
  <c r="K93" i="8"/>
  <c r="T92" i="8"/>
  <c r="S92" i="8"/>
  <c r="R92" i="8"/>
  <c r="Q92" i="8"/>
  <c r="P92" i="8"/>
  <c r="O92" i="8"/>
  <c r="N92" i="8"/>
  <c r="M92" i="8"/>
  <c r="J92" i="8"/>
  <c r="I92" i="8"/>
  <c r="H92" i="8"/>
  <c r="G92" i="8"/>
  <c r="E92" i="8"/>
  <c r="D92" i="8"/>
  <c r="C92" i="8"/>
  <c r="B92" i="8"/>
  <c r="T91" i="8"/>
  <c r="S91" i="8"/>
  <c r="R91" i="8"/>
  <c r="Q91" i="8"/>
  <c r="P91" i="8"/>
  <c r="O91" i="8"/>
  <c r="N91" i="8"/>
  <c r="M91" i="8"/>
  <c r="L91" i="8"/>
  <c r="K91" i="8"/>
  <c r="T90" i="8"/>
  <c r="S90" i="8"/>
  <c r="R90" i="8"/>
  <c r="Q90" i="8"/>
  <c r="P90" i="8"/>
  <c r="O90" i="8"/>
  <c r="N90" i="8"/>
  <c r="M90" i="8"/>
  <c r="L90" i="8"/>
  <c r="K90" i="8"/>
  <c r="T89" i="8"/>
  <c r="S89" i="8"/>
  <c r="R89" i="8"/>
  <c r="Q89" i="8"/>
  <c r="P89" i="8"/>
  <c r="O89" i="8"/>
  <c r="N89" i="8"/>
  <c r="M89" i="8"/>
  <c r="J89" i="8"/>
  <c r="I89" i="8"/>
  <c r="H89" i="8"/>
  <c r="G89" i="8"/>
  <c r="E89" i="8"/>
  <c r="D89" i="8"/>
  <c r="C89" i="8"/>
  <c r="B89" i="8"/>
  <c r="T88" i="8"/>
  <c r="S88" i="8"/>
  <c r="R88" i="8"/>
  <c r="Q88" i="8"/>
  <c r="P88" i="8"/>
  <c r="O88" i="8"/>
  <c r="N88" i="8"/>
  <c r="M88" i="8"/>
  <c r="L88" i="8"/>
  <c r="K88" i="8"/>
  <c r="T87" i="8"/>
  <c r="S87" i="8"/>
  <c r="R87" i="8"/>
  <c r="Q87" i="8"/>
  <c r="P87" i="8"/>
  <c r="O87" i="8"/>
  <c r="N87" i="8"/>
  <c r="M87" i="8"/>
  <c r="L87" i="8"/>
  <c r="K87" i="8"/>
  <c r="T86" i="8"/>
  <c r="S86" i="8"/>
  <c r="R86" i="8"/>
  <c r="Q86" i="8"/>
  <c r="P86" i="8"/>
  <c r="O86" i="8"/>
  <c r="N86" i="8"/>
  <c r="M86" i="8"/>
  <c r="J86" i="8"/>
  <c r="I86" i="8"/>
  <c r="H86" i="8"/>
  <c r="G86" i="8"/>
  <c r="E86" i="8"/>
  <c r="D86" i="8"/>
  <c r="C86" i="8"/>
  <c r="B86" i="8"/>
  <c r="T85" i="8"/>
  <c r="S85" i="8"/>
  <c r="R85" i="8"/>
  <c r="Q85" i="8"/>
  <c r="P85" i="8"/>
  <c r="O85" i="8"/>
  <c r="N85" i="8"/>
  <c r="M85" i="8"/>
  <c r="L85" i="8"/>
  <c r="K85" i="8"/>
  <c r="T84" i="8"/>
  <c r="S84" i="8"/>
  <c r="R84" i="8"/>
  <c r="Q84" i="8"/>
  <c r="P84" i="8"/>
  <c r="O84" i="8"/>
  <c r="N84" i="8"/>
  <c r="M84" i="8"/>
  <c r="L84" i="8"/>
  <c r="K84" i="8"/>
  <c r="T83" i="8"/>
  <c r="S83" i="8"/>
  <c r="R83" i="8"/>
  <c r="Q83" i="8"/>
  <c r="P83" i="8"/>
  <c r="O83" i="8"/>
  <c r="N83" i="8"/>
  <c r="M83" i="8"/>
  <c r="J83" i="8"/>
  <c r="I83" i="8"/>
  <c r="H83" i="8"/>
  <c r="G83" i="8"/>
  <c r="E83" i="8"/>
  <c r="D83" i="8"/>
  <c r="C83" i="8"/>
  <c r="B83" i="8"/>
  <c r="T82" i="8"/>
  <c r="S82" i="8"/>
  <c r="R82" i="8"/>
  <c r="Q82" i="8"/>
  <c r="P82" i="8"/>
  <c r="O82" i="8"/>
  <c r="N82" i="8"/>
  <c r="M82" i="8"/>
  <c r="L82" i="8"/>
  <c r="K82" i="8"/>
  <c r="T81" i="8"/>
  <c r="S81" i="8"/>
  <c r="R81" i="8"/>
  <c r="Q81" i="8"/>
  <c r="P81" i="8"/>
  <c r="O81" i="8"/>
  <c r="N81" i="8"/>
  <c r="M81" i="8"/>
  <c r="L81" i="8"/>
  <c r="K81" i="8"/>
  <c r="T80" i="8"/>
  <c r="S80" i="8"/>
  <c r="R80" i="8"/>
  <c r="Q80" i="8"/>
  <c r="P80" i="8"/>
  <c r="O80" i="8"/>
  <c r="N80" i="8"/>
  <c r="M80" i="8"/>
  <c r="J80" i="8"/>
  <c r="I80" i="8"/>
  <c r="H80" i="8"/>
  <c r="G80" i="8"/>
  <c r="E80" i="8"/>
  <c r="D80" i="8"/>
  <c r="C80" i="8"/>
  <c r="B80" i="8"/>
  <c r="T79" i="8"/>
  <c r="S79" i="8"/>
  <c r="R79" i="8"/>
  <c r="Q79" i="8"/>
  <c r="P79" i="8"/>
  <c r="O79" i="8"/>
  <c r="N79" i="8"/>
  <c r="M79" i="8"/>
  <c r="L79" i="8"/>
  <c r="K79" i="8"/>
  <c r="T78" i="8"/>
  <c r="S78" i="8"/>
  <c r="R78" i="8"/>
  <c r="Q78" i="8"/>
  <c r="P78" i="8"/>
  <c r="O78" i="8"/>
  <c r="N78" i="8"/>
  <c r="M78" i="8"/>
  <c r="L78" i="8"/>
  <c r="K78" i="8"/>
  <c r="T77" i="8"/>
  <c r="S77" i="8"/>
  <c r="R77" i="8"/>
  <c r="Q77" i="8"/>
  <c r="P77" i="8"/>
  <c r="O77" i="8"/>
  <c r="N77" i="8"/>
  <c r="M77" i="8"/>
  <c r="J77" i="8"/>
  <c r="I77" i="8"/>
  <c r="H77" i="8"/>
  <c r="G77" i="8"/>
  <c r="E77" i="8"/>
  <c r="D77" i="8"/>
  <c r="C77" i="8"/>
  <c r="B77" i="8"/>
  <c r="T76" i="8"/>
  <c r="S76" i="8"/>
  <c r="R76" i="8"/>
  <c r="Q76" i="8"/>
  <c r="P76" i="8"/>
  <c r="O76" i="8"/>
  <c r="N76" i="8"/>
  <c r="M76" i="8"/>
  <c r="L76" i="8"/>
  <c r="K76" i="8"/>
  <c r="T75" i="8"/>
  <c r="S75" i="8"/>
  <c r="R75" i="8"/>
  <c r="Q75" i="8"/>
  <c r="P75" i="8"/>
  <c r="O75" i="8"/>
  <c r="N75" i="8"/>
  <c r="M75" i="8"/>
  <c r="L75" i="8"/>
  <c r="K75" i="8"/>
  <c r="T74" i="8"/>
  <c r="S74" i="8"/>
  <c r="R74" i="8"/>
  <c r="Q74" i="8"/>
  <c r="P74" i="8"/>
  <c r="O74" i="8"/>
  <c r="N74" i="8"/>
  <c r="M74" i="8"/>
  <c r="J74" i="8"/>
  <c r="I74" i="8"/>
  <c r="H74" i="8"/>
  <c r="G74" i="8"/>
  <c r="E74" i="8"/>
  <c r="D74" i="8"/>
  <c r="C74" i="8"/>
  <c r="B74" i="8"/>
  <c r="T73" i="8"/>
  <c r="S73" i="8"/>
  <c r="R73" i="8"/>
  <c r="Q73" i="8"/>
  <c r="P73" i="8"/>
  <c r="O73" i="8"/>
  <c r="N73" i="8"/>
  <c r="M73" i="8"/>
  <c r="L73" i="8"/>
  <c r="K73" i="8"/>
  <c r="T72" i="8"/>
  <c r="S72" i="8"/>
  <c r="R72" i="8"/>
  <c r="Q72" i="8"/>
  <c r="P72" i="8"/>
  <c r="O72" i="8"/>
  <c r="N72" i="8"/>
  <c r="M72" i="8"/>
  <c r="L72" i="8"/>
  <c r="K72" i="8"/>
  <c r="T71" i="8"/>
  <c r="S71" i="8"/>
  <c r="R71" i="8"/>
  <c r="Q71" i="8"/>
  <c r="P71" i="8"/>
  <c r="O71" i="8"/>
  <c r="N71" i="8"/>
  <c r="M71" i="8"/>
  <c r="J71" i="8"/>
  <c r="I71" i="8"/>
  <c r="H71" i="8"/>
  <c r="G71" i="8"/>
  <c r="E71" i="8"/>
  <c r="D71" i="8"/>
  <c r="C71" i="8"/>
  <c r="B71" i="8"/>
  <c r="T70" i="8"/>
  <c r="S70" i="8"/>
  <c r="R70" i="8"/>
  <c r="Q70" i="8"/>
  <c r="P70" i="8"/>
  <c r="O70" i="8"/>
  <c r="N70" i="8"/>
  <c r="M70" i="8"/>
  <c r="L70" i="8"/>
  <c r="K70" i="8"/>
  <c r="T69" i="8"/>
  <c r="S69" i="8"/>
  <c r="R69" i="8"/>
  <c r="Q69" i="8"/>
  <c r="P69" i="8"/>
  <c r="O69" i="8"/>
  <c r="N69" i="8"/>
  <c r="M69" i="8"/>
  <c r="L69" i="8"/>
  <c r="K69" i="8"/>
  <c r="T68" i="8"/>
  <c r="S68" i="8"/>
  <c r="R68" i="8"/>
  <c r="Q68" i="8"/>
  <c r="P68" i="8"/>
  <c r="O68" i="8"/>
  <c r="N68" i="8"/>
  <c r="M68" i="8"/>
  <c r="J68" i="8"/>
  <c r="I68" i="8"/>
  <c r="H68" i="8"/>
  <c r="G68" i="8"/>
  <c r="E68" i="8"/>
  <c r="D68" i="8"/>
  <c r="C68" i="8"/>
  <c r="B68" i="8"/>
  <c r="T67" i="8"/>
  <c r="S67" i="8"/>
  <c r="R67" i="8"/>
  <c r="Q67" i="8"/>
  <c r="P67" i="8"/>
  <c r="O67" i="8"/>
  <c r="N67" i="8"/>
  <c r="M67" i="8"/>
  <c r="L67" i="8"/>
  <c r="K67" i="8"/>
  <c r="T66" i="8"/>
  <c r="S66" i="8"/>
  <c r="R66" i="8"/>
  <c r="Q66" i="8"/>
  <c r="P66" i="8"/>
  <c r="O66" i="8"/>
  <c r="N66" i="8"/>
  <c r="M66" i="8"/>
  <c r="L66" i="8"/>
  <c r="K66" i="8"/>
  <c r="T65" i="8"/>
  <c r="S65" i="8"/>
  <c r="R65" i="8"/>
  <c r="Q65" i="8"/>
  <c r="P65" i="8"/>
  <c r="O65" i="8"/>
  <c r="N65" i="8"/>
  <c r="M65" i="8"/>
  <c r="J65" i="8"/>
  <c r="I65" i="8"/>
  <c r="H65" i="8"/>
  <c r="G65" i="8"/>
  <c r="E65" i="8"/>
  <c r="D65" i="8"/>
  <c r="C65" i="8"/>
  <c r="B65" i="8"/>
  <c r="T64" i="8"/>
  <c r="S64" i="8"/>
  <c r="R64" i="8"/>
  <c r="Q64" i="8"/>
  <c r="P64" i="8"/>
  <c r="O64" i="8"/>
  <c r="N64" i="8"/>
  <c r="M64" i="8"/>
  <c r="L64" i="8"/>
  <c r="K64" i="8"/>
  <c r="T63" i="8"/>
  <c r="S63" i="8"/>
  <c r="R63" i="8"/>
  <c r="Q63" i="8"/>
  <c r="P63" i="8"/>
  <c r="O63" i="8"/>
  <c r="N63" i="8"/>
  <c r="M63" i="8"/>
  <c r="L63" i="8"/>
  <c r="K63" i="8"/>
  <c r="T62" i="8"/>
  <c r="S62" i="8"/>
  <c r="R62" i="8"/>
  <c r="Q62" i="8"/>
  <c r="P62" i="8"/>
  <c r="O62" i="8"/>
  <c r="N62" i="8"/>
  <c r="M62" i="8"/>
  <c r="J62" i="8"/>
  <c r="I62" i="8"/>
  <c r="H62" i="8"/>
  <c r="G62" i="8"/>
  <c r="E62" i="8"/>
  <c r="D62" i="8"/>
  <c r="C62" i="8"/>
  <c r="B62" i="8"/>
  <c r="T61" i="8"/>
  <c r="S61" i="8"/>
  <c r="R61" i="8"/>
  <c r="Q61" i="8"/>
  <c r="P61" i="8"/>
  <c r="O61" i="8"/>
  <c r="N61" i="8"/>
  <c r="M61" i="8"/>
  <c r="L61" i="8"/>
  <c r="K61" i="8"/>
  <c r="T60" i="8"/>
  <c r="S60" i="8"/>
  <c r="R60" i="8"/>
  <c r="Q60" i="8"/>
  <c r="P60" i="8"/>
  <c r="O60" i="8"/>
  <c r="N60" i="8"/>
  <c r="M60" i="8"/>
  <c r="L60" i="8"/>
  <c r="K60" i="8"/>
  <c r="T59" i="8"/>
  <c r="S59" i="8"/>
  <c r="R59" i="8"/>
  <c r="Q59" i="8"/>
  <c r="P59" i="8"/>
  <c r="O59" i="8"/>
  <c r="N59" i="8"/>
  <c r="M59" i="8"/>
  <c r="J59" i="8"/>
  <c r="I59" i="8"/>
  <c r="H59" i="8"/>
  <c r="G59" i="8"/>
  <c r="E59" i="8"/>
  <c r="D59" i="8"/>
  <c r="C59" i="8"/>
  <c r="B59" i="8"/>
  <c r="T58" i="8"/>
  <c r="S58" i="8"/>
  <c r="R58" i="8"/>
  <c r="Q58" i="8"/>
  <c r="P58" i="8"/>
  <c r="O58" i="8"/>
  <c r="N58" i="8"/>
  <c r="M58" i="8"/>
  <c r="L58" i="8"/>
  <c r="K58" i="8"/>
  <c r="T57" i="8"/>
  <c r="S57" i="8"/>
  <c r="R57" i="8"/>
  <c r="Q57" i="8"/>
  <c r="P57" i="8"/>
  <c r="O57" i="8"/>
  <c r="N57" i="8"/>
  <c r="M57" i="8"/>
  <c r="L57" i="8"/>
  <c r="K57" i="8"/>
  <c r="T56" i="8"/>
  <c r="S56" i="8"/>
  <c r="R56" i="8"/>
  <c r="Q56" i="8"/>
  <c r="P56" i="8"/>
  <c r="O56" i="8"/>
  <c r="N56" i="8"/>
  <c r="M56" i="8"/>
  <c r="J56" i="8"/>
  <c r="I56" i="8"/>
  <c r="H56" i="8"/>
  <c r="G56" i="8"/>
  <c r="E56" i="8"/>
  <c r="D56" i="8"/>
  <c r="C56" i="8"/>
  <c r="B56" i="8"/>
  <c r="T55" i="8"/>
  <c r="S55" i="8"/>
  <c r="R55" i="8"/>
  <c r="Q55" i="8"/>
  <c r="P55" i="8"/>
  <c r="O55" i="8"/>
  <c r="N55" i="8"/>
  <c r="M55" i="8"/>
  <c r="L55" i="8"/>
  <c r="K55" i="8"/>
  <c r="T54" i="8"/>
  <c r="S54" i="8"/>
  <c r="R54" i="8"/>
  <c r="Q54" i="8"/>
  <c r="P54" i="8"/>
  <c r="O54" i="8"/>
  <c r="N54" i="8"/>
  <c r="M54" i="8"/>
  <c r="L54" i="8"/>
  <c r="K54" i="8"/>
  <c r="T53" i="8"/>
  <c r="S53" i="8"/>
  <c r="R53" i="8"/>
  <c r="Q53" i="8"/>
  <c r="P53" i="8"/>
  <c r="O53" i="8"/>
  <c r="N53" i="8"/>
  <c r="M53" i="8"/>
  <c r="J53" i="8"/>
  <c r="I53" i="8"/>
  <c r="H53" i="8"/>
  <c r="G53" i="8"/>
  <c r="E53" i="8"/>
  <c r="D53" i="8"/>
  <c r="C53" i="8"/>
  <c r="B53" i="8"/>
  <c r="T52" i="8"/>
  <c r="S52" i="8"/>
  <c r="R52" i="8"/>
  <c r="Q52" i="8"/>
  <c r="P52" i="8"/>
  <c r="O52" i="8"/>
  <c r="N52" i="8"/>
  <c r="M52" i="8"/>
  <c r="L52" i="8"/>
  <c r="K52" i="8"/>
  <c r="T51" i="8"/>
  <c r="S51" i="8"/>
  <c r="R51" i="8"/>
  <c r="Q51" i="8"/>
  <c r="P51" i="8"/>
  <c r="O51" i="8"/>
  <c r="N51" i="8"/>
  <c r="M51" i="8"/>
  <c r="L51" i="8"/>
  <c r="K51" i="8"/>
  <c r="T50" i="8"/>
  <c r="S50" i="8"/>
  <c r="R50" i="8"/>
  <c r="Q50" i="8"/>
  <c r="P50" i="8"/>
  <c r="O50" i="8"/>
  <c r="N50" i="8"/>
  <c r="M50" i="8"/>
  <c r="J50" i="8"/>
  <c r="I50" i="8"/>
  <c r="H50" i="8"/>
  <c r="G50" i="8"/>
  <c r="E50" i="8"/>
  <c r="D50" i="8"/>
  <c r="C50" i="8"/>
  <c r="B50" i="8"/>
  <c r="T49" i="8"/>
  <c r="S49" i="8"/>
  <c r="R49" i="8"/>
  <c r="Q49" i="8"/>
  <c r="P49" i="8"/>
  <c r="O49" i="8"/>
  <c r="N49" i="8"/>
  <c r="M49" i="8"/>
  <c r="L49" i="8"/>
  <c r="K49" i="8"/>
  <c r="T48" i="8"/>
  <c r="S48" i="8"/>
  <c r="R48" i="8"/>
  <c r="Q48" i="8"/>
  <c r="P48" i="8"/>
  <c r="O48" i="8"/>
  <c r="N48" i="8"/>
  <c r="M48" i="8"/>
  <c r="L48" i="8"/>
  <c r="K48" i="8"/>
  <c r="T47" i="8"/>
  <c r="S47" i="8"/>
  <c r="R47" i="8"/>
  <c r="Q47" i="8"/>
  <c r="P47" i="8"/>
  <c r="O47" i="8"/>
  <c r="N47" i="8"/>
  <c r="M47" i="8"/>
  <c r="J47" i="8"/>
  <c r="I47" i="8"/>
  <c r="H47" i="8"/>
  <c r="G47" i="8"/>
  <c r="E47" i="8"/>
  <c r="D47" i="8"/>
  <c r="C47" i="8"/>
  <c r="B47" i="8"/>
  <c r="T46" i="8"/>
  <c r="S46" i="8"/>
  <c r="R46" i="8"/>
  <c r="Q46" i="8"/>
  <c r="P46" i="8"/>
  <c r="O46" i="8"/>
  <c r="N46" i="8"/>
  <c r="M46" i="8"/>
  <c r="L46" i="8"/>
  <c r="K46" i="8"/>
  <c r="T45" i="8"/>
  <c r="S45" i="8"/>
  <c r="R45" i="8"/>
  <c r="Q45" i="8"/>
  <c r="P45" i="8"/>
  <c r="O45" i="8"/>
  <c r="N45" i="8"/>
  <c r="M45" i="8"/>
  <c r="L45" i="8"/>
  <c r="K45" i="8"/>
  <c r="T44" i="8"/>
  <c r="S44" i="8"/>
  <c r="R44" i="8"/>
  <c r="Q44" i="8"/>
  <c r="P44" i="8"/>
  <c r="O44" i="8"/>
  <c r="N44" i="8"/>
  <c r="M44" i="8"/>
  <c r="J44" i="8"/>
  <c r="I44" i="8"/>
  <c r="H44" i="8"/>
  <c r="G44" i="8"/>
  <c r="E44" i="8"/>
  <c r="D44" i="8"/>
  <c r="C44" i="8"/>
  <c r="B44" i="8"/>
  <c r="T43" i="8"/>
  <c r="S43" i="8"/>
  <c r="R43" i="8"/>
  <c r="Q43" i="8"/>
  <c r="P43" i="8"/>
  <c r="O43" i="8"/>
  <c r="N43" i="8"/>
  <c r="M43" i="8"/>
  <c r="L43" i="8"/>
  <c r="K43" i="8"/>
  <c r="T42" i="8"/>
  <c r="S42" i="8"/>
  <c r="R42" i="8"/>
  <c r="Q42" i="8"/>
  <c r="P42" i="8"/>
  <c r="O42" i="8"/>
  <c r="N42" i="8"/>
  <c r="M42" i="8"/>
  <c r="L42" i="8"/>
  <c r="K42" i="8"/>
  <c r="T41" i="8"/>
  <c r="S41" i="8"/>
  <c r="R41" i="8"/>
  <c r="Q41" i="8"/>
  <c r="P41" i="8"/>
  <c r="O41" i="8"/>
  <c r="N41" i="8"/>
  <c r="M41" i="8"/>
  <c r="J41" i="8"/>
  <c r="I41" i="8"/>
  <c r="H41" i="8"/>
  <c r="G41" i="8"/>
  <c r="E41" i="8"/>
  <c r="D41" i="8"/>
  <c r="C41" i="8"/>
  <c r="B41" i="8"/>
  <c r="T40" i="8"/>
  <c r="S40" i="8"/>
  <c r="R40" i="8"/>
  <c r="Q40" i="8"/>
  <c r="P40" i="8"/>
  <c r="O40" i="8"/>
  <c r="N40" i="8"/>
  <c r="M40" i="8"/>
  <c r="L40" i="8"/>
  <c r="K40" i="8"/>
  <c r="T39" i="8"/>
  <c r="S39" i="8"/>
  <c r="R39" i="8"/>
  <c r="Q39" i="8"/>
  <c r="P39" i="8"/>
  <c r="O39" i="8"/>
  <c r="N39" i="8"/>
  <c r="M39" i="8"/>
  <c r="L39" i="8"/>
  <c r="K39" i="8"/>
  <c r="T38" i="8"/>
  <c r="S38" i="8"/>
  <c r="R38" i="8"/>
  <c r="Q38" i="8"/>
  <c r="P38" i="8"/>
  <c r="O38" i="8"/>
  <c r="N38" i="8"/>
  <c r="M38" i="8"/>
  <c r="J38" i="8"/>
  <c r="I38" i="8"/>
  <c r="H38" i="8"/>
  <c r="G38" i="8"/>
  <c r="E38" i="8"/>
  <c r="D38" i="8"/>
  <c r="C38" i="8"/>
  <c r="B38" i="8"/>
  <c r="T37" i="8"/>
  <c r="S37" i="8"/>
  <c r="R37" i="8"/>
  <c r="Q37" i="8"/>
  <c r="P37" i="8"/>
  <c r="O37" i="8"/>
  <c r="N37" i="8"/>
  <c r="M37" i="8"/>
  <c r="L37" i="8"/>
  <c r="K37" i="8"/>
  <c r="T36" i="8"/>
  <c r="S36" i="8"/>
  <c r="R36" i="8"/>
  <c r="Q36" i="8"/>
  <c r="P36" i="8"/>
  <c r="O36" i="8"/>
  <c r="N36" i="8"/>
  <c r="M36" i="8"/>
  <c r="L36" i="8"/>
  <c r="K36" i="8"/>
  <c r="T35" i="8"/>
  <c r="S35" i="8"/>
  <c r="R35" i="8"/>
  <c r="Q35" i="8"/>
  <c r="P35" i="8"/>
  <c r="O35" i="8"/>
  <c r="N35" i="8"/>
  <c r="M35" i="8"/>
  <c r="J35" i="8"/>
  <c r="I35" i="8"/>
  <c r="H35" i="8"/>
  <c r="G35" i="8"/>
  <c r="E35" i="8"/>
  <c r="D35" i="8"/>
  <c r="C35" i="8"/>
  <c r="B35" i="8"/>
  <c r="T34" i="8"/>
  <c r="S34" i="8"/>
  <c r="R34" i="8"/>
  <c r="Q34" i="8"/>
  <c r="P34" i="8"/>
  <c r="O34" i="8"/>
  <c r="N34" i="8"/>
  <c r="M34" i="8"/>
  <c r="L34" i="8"/>
  <c r="K34" i="8"/>
  <c r="T33" i="8"/>
  <c r="S33" i="8"/>
  <c r="R33" i="8"/>
  <c r="Q33" i="8"/>
  <c r="P33" i="8"/>
  <c r="O33" i="8"/>
  <c r="N33" i="8"/>
  <c r="M33" i="8"/>
  <c r="L33" i="8"/>
  <c r="K33" i="8"/>
  <c r="T32" i="8"/>
  <c r="S32" i="8"/>
  <c r="R32" i="8"/>
  <c r="Q32" i="8"/>
  <c r="P32" i="8"/>
  <c r="O32" i="8"/>
  <c r="N32" i="8"/>
  <c r="M32" i="8"/>
  <c r="J32" i="8"/>
  <c r="I32" i="8"/>
  <c r="H32" i="8"/>
  <c r="G32" i="8"/>
  <c r="E32" i="8"/>
  <c r="D32" i="8"/>
  <c r="C32" i="8"/>
  <c r="B32" i="8"/>
  <c r="T31" i="8"/>
  <c r="S31" i="8"/>
  <c r="R31" i="8"/>
  <c r="Q31" i="8"/>
  <c r="P31" i="8"/>
  <c r="O31" i="8"/>
  <c r="N31" i="8"/>
  <c r="M31" i="8"/>
  <c r="L31" i="8"/>
  <c r="K31" i="8"/>
  <c r="T30" i="8"/>
  <c r="S30" i="8"/>
  <c r="R30" i="8"/>
  <c r="Q30" i="8"/>
  <c r="P30" i="8"/>
  <c r="O30" i="8"/>
  <c r="N30" i="8"/>
  <c r="M30" i="8"/>
  <c r="L30" i="8"/>
  <c r="K30" i="8"/>
  <c r="T29" i="8"/>
  <c r="S29" i="8"/>
  <c r="R29" i="8"/>
  <c r="Q29" i="8"/>
  <c r="P29" i="8"/>
  <c r="O29" i="8"/>
  <c r="N29" i="8"/>
  <c r="M29" i="8"/>
  <c r="J29" i="8"/>
  <c r="I29" i="8"/>
  <c r="H29" i="8"/>
  <c r="G29" i="8"/>
  <c r="E29" i="8"/>
  <c r="D29" i="8"/>
  <c r="C29" i="8"/>
  <c r="B29" i="8"/>
  <c r="T28" i="8"/>
  <c r="S28" i="8"/>
  <c r="R28" i="8"/>
  <c r="Q28" i="8"/>
  <c r="P28" i="8"/>
  <c r="O28" i="8"/>
  <c r="N28" i="8"/>
  <c r="M28" i="8"/>
  <c r="L28" i="8"/>
  <c r="K28" i="8"/>
  <c r="T27" i="8"/>
  <c r="S27" i="8"/>
  <c r="R27" i="8"/>
  <c r="Q27" i="8"/>
  <c r="P27" i="8"/>
  <c r="O27" i="8"/>
  <c r="N27" i="8"/>
  <c r="M27" i="8"/>
  <c r="L27" i="8"/>
  <c r="K27" i="8"/>
  <c r="T26" i="8"/>
  <c r="S26" i="8"/>
  <c r="R26" i="8"/>
  <c r="Q26" i="8"/>
  <c r="P26" i="8"/>
  <c r="O26" i="8"/>
  <c r="N26" i="8"/>
  <c r="M26" i="8"/>
  <c r="J26" i="8"/>
  <c r="I26" i="8"/>
  <c r="H26" i="8"/>
  <c r="G26" i="8"/>
  <c r="E26" i="8"/>
  <c r="D26" i="8"/>
  <c r="C26" i="8"/>
  <c r="B26" i="8"/>
  <c r="T25" i="8"/>
  <c r="S25" i="8"/>
  <c r="R25" i="8"/>
  <c r="Q25" i="8"/>
  <c r="P25" i="8"/>
  <c r="O25" i="8"/>
  <c r="N25" i="8"/>
  <c r="M25" i="8"/>
  <c r="L25" i="8"/>
  <c r="K25" i="8"/>
  <c r="T24" i="8"/>
  <c r="S24" i="8"/>
  <c r="R24" i="8"/>
  <c r="Q24" i="8"/>
  <c r="P24" i="8"/>
  <c r="O24" i="8"/>
  <c r="N24" i="8"/>
  <c r="M24" i="8"/>
  <c r="L24" i="8"/>
  <c r="K24" i="8"/>
  <c r="T23" i="8"/>
  <c r="S23" i="8"/>
  <c r="R23" i="8"/>
  <c r="Q23" i="8"/>
  <c r="P23" i="8"/>
  <c r="O23" i="8"/>
  <c r="N23" i="8"/>
  <c r="M23" i="8"/>
  <c r="J23" i="8"/>
  <c r="I23" i="8"/>
  <c r="H23" i="8"/>
  <c r="G23" i="8"/>
  <c r="E23" i="8"/>
  <c r="D23" i="8"/>
  <c r="C23" i="8"/>
  <c r="B23" i="8"/>
  <c r="T22" i="8"/>
  <c r="S22" i="8"/>
  <c r="R22" i="8"/>
  <c r="Q22" i="8"/>
  <c r="P22" i="8"/>
  <c r="O22" i="8"/>
  <c r="N22" i="8"/>
  <c r="M22" i="8"/>
  <c r="L22" i="8"/>
  <c r="K22" i="8"/>
  <c r="T21" i="8"/>
  <c r="S21" i="8"/>
  <c r="R21" i="8"/>
  <c r="Q21" i="8"/>
  <c r="P21" i="8"/>
  <c r="O21" i="8"/>
  <c r="N21" i="8"/>
  <c r="M21" i="8"/>
  <c r="L21" i="8"/>
  <c r="K21" i="8"/>
  <c r="T20" i="8"/>
  <c r="S20" i="8"/>
  <c r="R20" i="8"/>
  <c r="Q20" i="8"/>
  <c r="P20" i="8"/>
  <c r="O20" i="8"/>
  <c r="N20" i="8"/>
  <c r="M20" i="8"/>
  <c r="J20" i="8"/>
  <c r="I20" i="8"/>
  <c r="H20" i="8"/>
  <c r="G20" i="8"/>
  <c r="E20" i="8"/>
  <c r="D20" i="8"/>
  <c r="C20" i="8"/>
  <c r="B20" i="8"/>
  <c r="T19" i="8"/>
  <c r="S19" i="8"/>
  <c r="R19" i="8"/>
  <c r="Q19" i="8"/>
  <c r="P19" i="8"/>
  <c r="O19" i="8"/>
  <c r="N19" i="8"/>
  <c r="M19" i="8"/>
  <c r="L19" i="8"/>
  <c r="K19" i="8"/>
  <c r="T18" i="8"/>
  <c r="S18" i="8"/>
  <c r="R18" i="8"/>
  <c r="Q18" i="8"/>
  <c r="P18" i="8"/>
  <c r="O18" i="8"/>
  <c r="N18" i="8"/>
  <c r="M18" i="8"/>
  <c r="L18" i="8"/>
  <c r="K18" i="8"/>
  <c r="T17" i="8"/>
  <c r="S17" i="8"/>
  <c r="R17" i="8"/>
  <c r="Q17" i="8"/>
  <c r="P17" i="8"/>
  <c r="O17" i="8"/>
  <c r="N17" i="8"/>
  <c r="M17" i="8"/>
  <c r="J17" i="8"/>
  <c r="I17" i="8"/>
  <c r="H17" i="8"/>
  <c r="G17" i="8"/>
  <c r="E17" i="8"/>
  <c r="D17" i="8"/>
  <c r="C17" i="8"/>
  <c r="B17" i="8"/>
  <c r="T16" i="8"/>
  <c r="S16" i="8"/>
  <c r="R16" i="8"/>
  <c r="Q16" i="8"/>
  <c r="P16" i="8"/>
  <c r="O16" i="8"/>
  <c r="N16" i="8"/>
  <c r="M16" i="8"/>
  <c r="L16" i="8"/>
  <c r="K16" i="8"/>
  <c r="T15" i="8"/>
  <c r="S15" i="8"/>
  <c r="R15" i="8"/>
  <c r="Q15" i="8"/>
  <c r="P15" i="8"/>
  <c r="O15" i="8"/>
  <c r="N15" i="8"/>
  <c r="M15" i="8"/>
  <c r="L15" i="8"/>
  <c r="K15" i="8"/>
  <c r="T14" i="8"/>
  <c r="S14" i="8"/>
  <c r="R14" i="8"/>
  <c r="Q14" i="8"/>
  <c r="P14" i="8"/>
  <c r="O14" i="8"/>
  <c r="N14" i="8"/>
  <c r="M14" i="8"/>
  <c r="J14" i="8"/>
  <c r="I14" i="8"/>
  <c r="H14" i="8"/>
  <c r="G14" i="8"/>
  <c r="E14" i="8"/>
  <c r="D14" i="8"/>
  <c r="C14" i="8"/>
  <c r="B14" i="8"/>
  <c r="T13" i="8"/>
  <c r="S13" i="8"/>
  <c r="R13" i="8"/>
  <c r="Q13" i="8"/>
  <c r="P13" i="8"/>
  <c r="O13" i="8"/>
  <c r="N13" i="8"/>
  <c r="M13" i="8"/>
  <c r="L13" i="8"/>
  <c r="K13" i="8"/>
  <c r="T12" i="8"/>
  <c r="S12" i="8"/>
  <c r="R12" i="8"/>
  <c r="Q12" i="8"/>
  <c r="P12" i="8"/>
  <c r="O12" i="8"/>
  <c r="N12" i="8"/>
  <c r="M12" i="8"/>
  <c r="L12" i="8"/>
  <c r="K12" i="8"/>
  <c r="T11" i="8"/>
  <c r="S11" i="8"/>
  <c r="R11" i="8"/>
  <c r="Q11" i="8"/>
  <c r="P11" i="8"/>
  <c r="O11" i="8"/>
  <c r="N11" i="8"/>
  <c r="M11" i="8"/>
  <c r="J11" i="8"/>
  <c r="I11" i="8"/>
  <c r="H11" i="8"/>
  <c r="G11" i="8"/>
  <c r="E11" i="8"/>
  <c r="D11" i="8"/>
  <c r="C11" i="8"/>
  <c r="B11" i="8"/>
  <c r="T10" i="8"/>
  <c r="S10" i="8"/>
  <c r="R10" i="8"/>
  <c r="Q10" i="8"/>
  <c r="P10" i="8"/>
  <c r="O10" i="8"/>
  <c r="N10" i="8"/>
  <c r="M10" i="8"/>
  <c r="L10" i="8"/>
  <c r="K10" i="8"/>
  <c r="T9" i="8"/>
  <c r="S9" i="8"/>
  <c r="R9" i="8"/>
  <c r="Q9" i="8"/>
  <c r="P9" i="8"/>
  <c r="O9" i="8"/>
  <c r="N9" i="8"/>
  <c r="M9" i="8"/>
  <c r="L9" i="8"/>
  <c r="K9" i="8"/>
  <c r="T8" i="8"/>
  <c r="S8" i="8"/>
  <c r="R8" i="8"/>
  <c r="Q8" i="8"/>
  <c r="P8" i="8"/>
  <c r="O8" i="8"/>
  <c r="N8" i="8"/>
  <c r="M8" i="8"/>
  <c r="J8" i="8"/>
  <c r="I8" i="8"/>
  <c r="H8" i="8"/>
  <c r="G8" i="8"/>
  <c r="E8" i="8"/>
  <c r="D8" i="8"/>
  <c r="C8" i="8"/>
  <c r="B8" i="8"/>
  <c r="T7" i="8"/>
  <c r="S7" i="8"/>
  <c r="R7" i="8"/>
  <c r="Q7" i="8"/>
  <c r="P7" i="8"/>
  <c r="O7" i="8"/>
  <c r="N7" i="8"/>
  <c r="M7" i="8"/>
  <c r="L7" i="8"/>
  <c r="K7" i="8"/>
  <c r="T6" i="8"/>
  <c r="S6" i="8"/>
  <c r="R6" i="8"/>
  <c r="Q6" i="8"/>
  <c r="P6" i="8"/>
  <c r="O6" i="8"/>
  <c r="N6" i="8"/>
  <c r="M6" i="8"/>
  <c r="L6" i="8"/>
  <c r="K6" i="8"/>
  <c r="T5" i="8"/>
  <c r="S5" i="8"/>
  <c r="R5" i="8"/>
  <c r="Q5" i="8"/>
  <c r="J5" i="8"/>
  <c r="I5" i="8"/>
  <c r="H5" i="8"/>
  <c r="G5" i="8"/>
  <c r="E5" i="8"/>
  <c r="D5" i="8"/>
  <c r="C5" i="8"/>
  <c r="B5" i="8"/>
  <c r="KD80" i="6"/>
  <c r="KA80" i="6"/>
  <c r="JX80" i="6"/>
  <c r="JU80" i="6"/>
  <c r="JR80" i="6"/>
  <c r="JO80" i="6"/>
  <c r="JL80" i="6"/>
  <c r="JI80" i="6"/>
  <c r="JF80" i="6"/>
  <c r="JC80" i="6"/>
  <c r="IZ80" i="6"/>
  <c r="IW80" i="6"/>
  <c r="IT80" i="6"/>
  <c r="IQ80" i="6"/>
  <c r="IN80" i="6"/>
  <c r="IK80" i="6"/>
  <c r="IH80" i="6"/>
  <c r="IE80" i="6"/>
  <c r="IB80" i="6"/>
  <c r="HY80" i="6"/>
  <c r="HV80" i="6"/>
  <c r="HS80" i="6"/>
  <c r="HP80" i="6"/>
  <c r="HM80" i="6"/>
  <c r="HJ80" i="6"/>
  <c r="HG80" i="6"/>
  <c r="HD80" i="6"/>
  <c r="HA80" i="6"/>
  <c r="GX80" i="6"/>
  <c r="GU80" i="6"/>
  <c r="GR80" i="6"/>
  <c r="GO80" i="6"/>
  <c r="GL80" i="6"/>
  <c r="GI80" i="6"/>
  <c r="GF80" i="6"/>
  <c r="GC80" i="6"/>
  <c r="FZ80" i="6"/>
  <c r="FW80" i="6"/>
  <c r="FT80" i="6"/>
  <c r="FQ80" i="6"/>
  <c r="FN80" i="6"/>
  <c r="FK80" i="6"/>
  <c r="FH80" i="6"/>
  <c r="FE80" i="6"/>
  <c r="FB80" i="6"/>
  <c r="EY80" i="6"/>
  <c r="EV80" i="6"/>
  <c r="ES80" i="6"/>
  <c r="EP80" i="6"/>
  <c r="EM80" i="6"/>
  <c r="EJ80" i="6"/>
  <c r="EG80" i="6"/>
  <c r="ED80" i="6"/>
  <c r="EA80" i="6"/>
  <c r="DX80" i="6"/>
  <c r="DU80" i="6"/>
  <c r="DR80" i="6"/>
  <c r="DO80" i="6"/>
  <c r="DL80" i="6"/>
  <c r="DI80" i="6"/>
  <c r="DF80" i="6"/>
  <c r="DC80" i="6"/>
  <c r="CZ80" i="6"/>
  <c r="CW80" i="6"/>
  <c r="CT80" i="6"/>
  <c r="CQ80" i="6"/>
  <c r="CN80" i="6"/>
  <c r="CK80" i="6"/>
  <c r="CH80" i="6"/>
  <c r="CE80" i="6"/>
  <c r="CB80" i="6"/>
  <c r="BY80" i="6"/>
  <c r="BV80" i="6"/>
  <c r="BS80" i="6"/>
  <c r="BP80" i="6"/>
  <c r="BM80" i="6"/>
  <c r="BJ80" i="6"/>
  <c r="BG80" i="6"/>
  <c r="BD80" i="6"/>
  <c r="BA80" i="6"/>
  <c r="AX80" i="6"/>
  <c r="AU80" i="6"/>
  <c r="AR80" i="6"/>
  <c r="AO80" i="6"/>
  <c r="AL80" i="6"/>
  <c r="AI80" i="6"/>
  <c r="AF80" i="6"/>
  <c r="AC80" i="6"/>
  <c r="Z80" i="6"/>
  <c r="W80" i="6"/>
  <c r="T80" i="6"/>
  <c r="Q80" i="6"/>
  <c r="N80" i="6"/>
  <c r="K80" i="6"/>
  <c r="H80" i="6"/>
  <c r="E80" i="6"/>
  <c r="D80" i="6"/>
  <c r="KD79" i="6"/>
  <c r="KA79" i="6"/>
  <c r="JX79" i="6"/>
  <c r="JU79" i="6"/>
  <c r="JR79" i="6"/>
  <c r="JO79" i="6"/>
  <c r="JL79" i="6"/>
  <c r="JI79" i="6"/>
  <c r="JF79" i="6"/>
  <c r="JC79" i="6"/>
  <c r="IZ79" i="6"/>
  <c r="IW79" i="6"/>
  <c r="IT79" i="6"/>
  <c r="IQ79" i="6"/>
  <c r="IN79" i="6"/>
  <c r="IK79" i="6"/>
  <c r="IH79" i="6"/>
  <c r="IE79" i="6"/>
  <c r="IB79" i="6"/>
  <c r="HY79" i="6"/>
  <c r="HV79" i="6"/>
  <c r="HS79" i="6"/>
  <c r="HP79" i="6"/>
  <c r="HM79" i="6"/>
  <c r="HJ79" i="6"/>
  <c r="HG79" i="6"/>
  <c r="HD79" i="6"/>
  <c r="HA79" i="6"/>
  <c r="GX79" i="6"/>
  <c r="GU79" i="6"/>
  <c r="GR79" i="6"/>
  <c r="GO79" i="6"/>
  <c r="GL79" i="6"/>
  <c r="GI79" i="6"/>
  <c r="GF79" i="6"/>
  <c r="GC79" i="6"/>
  <c r="FZ79" i="6"/>
  <c r="FW79" i="6"/>
  <c r="FT79" i="6"/>
  <c r="FQ79" i="6"/>
  <c r="FN79" i="6"/>
  <c r="FK79" i="6"/>
  <c r="FH79" i="6"/>
  <c r="FE79" i="6"/>
  <c r="FB79" i="6"/>
  <c r="EY79" i="6"/>
  <c r="EV79" i="6"/>
  <c r="ES79" i="6"/>
  <c r="EP79" i="6"/>
  <c r="EM79" i="6"/>
  <c r="EJ79" i="6"/>
  <c r="EG79" i="6"/>
  <c r="ED79" i="6"/>
  <c r="EA79" i="6"/>
  <c r="DX79" i="6"/>
  <c r="DU79" i="6"/>
  <c r="DR79" i="6"/>
  <c r="DO79" i="6"/>
  <c r="DL79" i="6"/>
  <c r="DI79" i="6"/>
  <c r="DF79" i="6"/>
  <c r="DC79" i="6"/>
  <c r="CZ79" i="6"/>
  <c r="CW79" i="6"/>
  <c r="CT79" i="6"/>
  <c r="CQ79" i="6"/>
  <c r="CN79" i="6"/>
  <c r="CK79" i="6"/>
  <c r="CH79" i="6"/>
  <c r="CE79" i="6"/>
  <c r="CB79" i="6"/>
  <c r="BY79" i="6"/>
  <c r="BV79" i="6"/>
  <c r="BS79" i="6"/>
  <c r="BP79" i="6"/>
  <c r="BM79" i="6"/>
  <c r="BJ79" i="6"/>
  <c r="BG79" i="6"/>
  <c r="BD79" i="6"/>
  <c r="BA79" i="6"/>
  <c r="AX79" i="6"/>
  <c r="AU79" i="6"/>
  <c r="AR79" i="6"/>
  <c r="AO79" i="6"/>
  <c r="AL79" i="6"/>
  <c r="AI79" i="6"/>
  <c r="AF79" i="6"/>
  <c r="AC79" i="6"/>
  <c r="Z79" i="6"/>
  <c r="W79" i="6"/>
  <c r="T79" i="6"/>
  <c r="Q79" i="6"/>
  <c r="N79" i="6"/>
  <c r="K79" i="6"/>
  <c r="H79" i="6"/>
  <c r="E79" i="6"/>
  <c r="D79" i="6"/>
  <c r="KD78" i="6"/>
  <c r="KA78" i="6"/>
  <c r="JX78" i="6"/>
  <c r="JU78" i="6"/>
  <c r="JR78" i="6"/>
  <c r="JO78" i="6"/>
  <c r="JL78" i="6"/>
  <c r="JI78" i="6"/>
  <c r="JF78" i="6"/>
  <c r="JC78" i="6"/>
  <c r="IZ78" i="6"/>
  <c r="IW78" i="6"/>
  <c r="IT78" i="6"/>
  <c r="IQ78" i="6"/>
  <c r="IN78" i="6"/>
  <c r="IK78" i="6"/>
  <c r="IH78" i="6"/>
  <c r="IE78" i="6"/>
  <c r="IB78" i="6"/>
  <c r="HY78" i="6"/>
  <c r="HV78" i="6"/>
  <c r="HS78" i="6"/>
  <c r="HP78" i="6"/>
  <c r="HM78" i="6"/>
  <c r="HJ78" i="6"/>
  <c r="HG78" i="6"/>
  <c r="HD78" i="6"/>
  <c r="HA78" i="6"/>
  <c r="GX78" i="6"/>
  <c r="GU78" i="6"/>
  <c r="GR78" i="6"/>
  <c r="GO78" i="6"/>
  <c r="GL78" i="6"/>
  <c r="GI78" i="6"/>
  <c r="GF78" i="6"/>
  <c r="GC78" i="6"/>
  <c r="FZ78" i="6"/>
  <c r="FW78" i="6"/>
  <c r="FT78" i="6"/>
  <c r="FQ78" i="6"/>
  <c r="FN78" i="6"/>
  <c r="FK78" i="6"/>
  <c r="FH78" i="6"/>
  <c r="FE78" i="6"/>
  <c r="FB78" i="6"/>
  <c r="EY78" i="6"/>
  <c r="EV78" i="6"/>
  <c r="ES78" i="6"/>
  <c r="EP78" i="6"/>
  <c r="EM78" i="6"/>
  <c r="EJ78" i="6"/>
  <c r="EG78" i="6"/>
  <c r="ED78" i="6"/>
  <c r="EA78" i="6"/>
  <c r="DX78" i="6"/>
  <c r="DU78" i="6"/>
  <c r="DR78" i="6"/>
  <c r="DO78" i="6"/>
  <c r="DL78" i="6"/>
  <c r="DI78" i="6"/>
  <c r="DF78" i="6"/>
  <c r="DC78" i="6"/>
  <c r="CZ78" i="6"/>
  <c r="CW78" i="6"/>
  <c r="CT78" i="6"/>
  <c r="CQ78" i="6"/>
  <c r="CN78" i="6"/>
  <c r="CK78" i="6"/>
  <c r="CH78" i="6"/>
  <c r="CE78" i="6"/>
  <c r="CB78" i="6"/>
  <c r="BY78" i="6"/>
  <c r="BV78" i="6"/>
  <c r="BS78" i="6"/>
  <c r="BP78" i="6"/>
  <c r="BM78" i="6"/>
  <c r="BJ78" i="6"/>
  <c r="BG78" i="6"/>
  <c r="BD78" i="6"/>
  <c r="BA78" i="6"/>
  <c r="AX78" i="6"/>
  <c r="AU78" i="6"/>
  <c r="AR78" i="6"/>
  <c r="AO78" i="6"/>
  <c r="AL78" i="6"/>
  <c r="AI78" i="6"/>
  <c r="AF78" i="6"/>
  <c r="AC78" i="6"/>
  <c r="Z78" i="6"/>
  <c r="W78" i="6"/>
  <c r="T78" i="6"/>
  <c r="Q78" i="6"/>
  <c r="N78" i="6"/>
  <c r="K78" i="6"/>
  <c r="H78" i="6"/>
  <c r="E78" i="6"/>
  <c r="D78" i="6"/>
  <c r="KD77" i="6"/>
  <c r="KA77" i="6"/>
  <c r="JX77" i="6"/>
  <c r="JU77" i="6"/>
  <c r="JR77" i="6"/>
  <c r="JO77" i="6"/>
  <c r="JL77" i="6"/>
  <c r="JI77" i="6"/>
  <c r="JF77" i="6"/>
  <c r="JC77" i="6"/>
  <c r="IZ77" i="6"/>
  <c r="IW77" i="6"/>
  <c r="IT77" i="6"/>
  <c r="IQ77" i="6"/>
  <c r="IN77" i="6"/>
  <c r="IK77" i="6"/>
  <c r="IH77" i="6"/>
  <c r="IE77" i="6"/>
  <c r="IB77" i="6"/>
  <c r="HY77" i="6"/>
  <c r="HV77" i="6"/>
  <c r="HS77" i="6"/>
  <c r="HP77" i="6"/>
  <c r="HM77" i="6"/>
  <c r="HJ77" i="6"/>
  <c r="HG77" i="6"/>
  <c r="HD77" i="6"/>
  <c r="HA77" i="6"/>
  <c r="GX77" i="6"/>
  <c r="GU77" i="6"/>
  <c r="GR77" i="6"/>
  <c r="GO77" i="6"/>
  <c r="GL77" i="6"/>
  <c r="GI77" i="6"/>
  <c r="GF77" i="6"/>
  <c r="GC77" i="6"/>
  <c r="FZ77" i="6"/>
  <c r="FW77" i="6"/>
  <c r="FT77" i="6"/>
  <c r="FQ77" i="6"/>
  <c r="FN77" i="6"/>
  <c r="FK77" i="6"/>
  <c r="FH77" i="6"/>
  <c r="FE77" i="6"/>
  <c r="FB77" i="6"/>
  <c r="EY77" i="6"/>
  <c r="EV77" i="6"/>
  <c r="ES77" i="6"/>
  <c r="EP77" i="6"/>
  <c r="EM77" i="6"/>
  <c r="EJ77" i="6"/>
  <c r="EG77" i="6"/>
  <c r="ED77" i="6"/>
  <c r="EA77" i="6"/>
  <c r="DX77" i="6"/>
  <c r="DU77" i="6"/>
  <c r="DR77" i="6"/>
  <c r="DO77" i="6"/>
  <c r="DL77" i="6"/>
  <c r="DI77" i="6"/>
  <c r="DF77" i="6"/>
  <c r="DC77" i="6"/>
  <c r="CZ77" i="6"/>
  <c r="CW77" i="6"/>
  <c r="CT77" i="6"/>
  <c r="CQ77" i="6"/>
  <c r="CN77" i="6"/>
  <c r="CK77" i="6"/>
  <c r="CH77" i="6"/>
  <c r="CE77" i="6"/>
  <c r="CB77" i="6"/>
  <c r="BY77" i="6"/>
  <c r="BV77" i="6"/>
  <c r="BS77" i="6"/>
  <c r="BP77" i="6"/>
  <c r="BM77" i="6"/>
  <c r="BJ77" i="6"/>
  <c r="BG77" i="6"/>
  <c r="BD77" i="6"/>
  <c r="BA77" i="6"/>
  <c r="AX77" i="6"/>
  <c r="AU77" i="6"/>
  <c r="AR77" i="6"/>
  <c r="AO77" i="6"/>
  <c r="AL77" i="6"/>
  <c r="AI77" i="6"/>
  <c r="AF77" i="6"/>
  <c r="AC77" i="6"/>
  <c r="Z77" i="6"/>
  <c r="W77" i="6"/>
  <c r="T77" i="6"/>
  <c r="Q77" i="6"/>
  <c r="N77" i="6"/>
  <c r="K77" i="6"/>
  <c r="H77" i="6"/>
  <c r="E77" i="6"/>
  <c r="D77" i="6"/>
  <c r="KD76" i="6"/>
  <c r="KA76" i="6"/>
  <c r="JX76" i="6"/>
  <c r="JU76" i="6"/>
  <c r="JR76" i="6"/>
  <c r="JO76" i="6"/>
  <c r="JL76" i="6"/>
  <c r="JI76" i="6"/>
  <c r="JF76" i="6"/>
  <c r="JC76" i="6"/>
  <c r="IZ76" i="6"/>
  <c r="IW76" i="6"/>
  <c r="IT76" i="6"/>
  <c r="IQ76" i="6"/>
  <c r="IN76" i="6"/>
  <c r="IK76" i="6"/>
  <c r="IH76" i="6"/>
  <c r="IE76" i="6"/>
  <c r="IB76" i="6"/>
  <c r="HY76" i="6"/>
  <c r="HV76" i="6"/>
  <c r="HS76" i="6"/>
  <c r="HP76" i="6"/>
  <c r="HM76" i="6"/>
  <c r="HJ76" i="6"/>
  <c r="HG76" i="6"/>
  <c r="HD76" i="6"/>
  <c r="HA76" i="6"/>
  <c r="GX76" i="6"/>
  <c r="GU76" i="6"/>
  <c r="GR76" i="6"/>
  <c r="GO76" i="6"/>
  <c r="GL76" i="6"/>
  <c r="GI76" i="6"/>
  <c r="GF76" i="6"/>
  <c r="GC76" i="6"/>
  <c r="FZ76" i="6"/>
  <c r="FW76" i="6"/>
  <c r="FT76" i="6"/>
  <c r="FQ76" i="6"/>
  <c r="FN76" i="6"/>
  <c r="FK76" i="6"/>
  <c r="FH76" i="6"/>
  <c r="FE76" i="6"/>
  <c r="FB76" i="6"/>
  <c r="EY76" i="6"/>
  <c r="EV76" i="6"/>
  <c r="ES76" i="6"/>
  <c r="EP76" i="6"/>
  <c r="EM76" i="6"/>
  <c r="EJ76" i="6"/>
  <c r="EG76" i="6"/>
  <c r="ED76" i="6"/>
  <c r="EA76" i="6"/>
  <c r="DX76" i="6"/>
  <c r="DU76" i="6"/>
  <c r="DR76" i="6"/>
  <c r="DO76" i="6"/>
  <c r="DL76" i="6"/>
  <c r="DI76" i="6"/>
  <c r="DF76" i="6"/>
  <c r="DC76" i="6"/>
  <c r="CZ76" i="6"/>
  <c r="CW76" i="6"/>
  <c r="CT76" i="6"/>
  <c r="CQ76" i="6"/>
  <c r="CN76" i="6"/>
  <c r="CK76" i="6"/>
  <c r="CH76" i="6"/>
  <c r="CE76" i="6"/>
  <c r="CB76" i="6"/>
  <c r="BY76" i="6"/>
  <c r="BV76" i="6"/>
  <c r="BS76" i="6"/>
  <c r="BP76" i="6"/>
  <c r="BM76" i="6"/>
  <c r="BJ76" i="6"/>
  <c r="BG76" i="6"/>
  <c r="BD76" i="6"/>
  <c r="BA76" i="6"/>
  <c r="AX76" i="6"/>
  <c r="AU76" i="6"/>
  <c r="AR76" i="6"/>
  <c r="AO76" i="6"/>
  <c r="AL76" i="6"/>
  <c r="AI76" i="6"/>
  <c r="AF76" i="6"/>
  <c r="AC76" i="6"/>
  <c r="Z76" i="6"/>
  <c r="W76" i="6"/>
  <c r="T76" i="6"/>
  <c r="Q76" i="6"/>
  <c r="N76" i="6"/>
  <c r="K76" i="6"/>
  <c r="H76" i="6"/>
  <c r="E76" i="6"/>
  <c r="D76" i="6"/>
  <c r="KD75" i="6"/>
  <c r="KA75" i="6"/>
  <c r="JX75" i="6"/>
  <c r="JU75" i="6"/>
  <c r="JR75" i="6"/>
  <c r="JO75" i="6"/>
  <c r="JL75" i="6"/>
  <c r="JI75" i="6"/>
  <c r="JF75" i="6"/>
  <c r="JC75" i="6"/>
  <c r="IZ75" i="6"/>
  <c r="IW75" i="6"/>
  <c r="IT75" i="6"/>
  <c r="IQ75" i="6"/>
  <c r="IN75" i="6"/>
  <c r="IK75" i="6"/>
  <c r="IH75" i="6"/>
  <c r="IE75" i="6"/>
  <c r="IB75" i="6"/>
  <c r="HY75" i="6"/>
  <c r="HV75" i="6"/>
  <c r="HS75" i="6"/>
  <c r="HP75" i="6"/>
  <c r="HM75" i="6"/>
  <c r="HJ75" i="6"/>
  <c r="HG75" i="6"/>
  <c r="HD75" i="6"/>
  <c r="HA75" i="6"/>
  <c r="GX75" i="6"/>
  <c r="GU75" i="6"/>
  <c r="GR75" i="6"/>
  <c r="GO75" i="6"/>
  <c r="GL75" i="6"/>
  <c r="GI75" i="6"/>
  <c r="GF75" i="6"/>
  <c r="GC75" i="6"/>
  <c r="FZ75" i="6"/>
  <c r="FW75" i="6"/>
  <c r="FT75" i="6"/>
  <c r="FQ75" i="6"/>
  <c r="FN75" i="6"/>
  <c r="FK75" i="6"/>
  <c r="FH75" i="6"/>
  <c r="FE75" i="6"/>
  <c r="FB75" i="6"/>
  <c r="EY75" i="6"/>
  <c r="EV75" i="6"/>
  <c r="ES75" i="6"/>
  <c r="EP75" i="6"/>
  <c r="EM75" i="6"/>
  <c r="EJ75" i="6"/>
  <c r="EG75" i="6"/>
  <c r="ED75" i="6"/>
  <c r="EA75" i="6"/>
  <c r="DX75" i="6"/>
  <c r="DU75" i="6"/>
  <c r="DR75" i="6"/>
  <c r="DO75" i="6"/>
  <c r="DL75" i="6"/>
  <c r="DI75" i="6"/>
  <c r="DF75" i="6"/>
  <c r="DC75" i="6"/>
  <c r="CZ75" i="6"/>
  <c r="CW75" i="6"/>
  <c r="CT75" i="6"/>
  <c r="CQ75" i="6"/>
  <c r="CN75" i="6"/>
  <c r="CK75" i="6"/>
  <c r="CH75" i="6"/>
  <c r="CE75" i="6"/>
  <c r="CB75" i="6"/>
  <c r="BY75" i="6"/>
  <c r="BV75" i="6"/>
  <c r="BS75" i="6"/>
  <c r="BP75" i="6"/>
  <c r="BM75" i="6"/>
  <c r="BJ75" i="6"/>
  <c r="BG75" i="6"/>
  <c r="BD75" i="6"/>
  <c r="BA75" i="6"/>
  <c r="AX75" i="6"/>
  <c r="AU75" i="6"/>
  <c r="AR75" i="6"/>
  <c r="AO75" i="6"/>
  <c r="AL75" i="6"/>
  <c r="AI75" i="6"/>
  <c r="AF75" i="6"/>
  <c r="AC75" i="6"/>
  <c r="Z75" i="6"/>
  <c r="W75" i="6"/>
  <c r="T75" i="6"/>
  <c r="Q75" i="6"/>
  <c r="N75" i="6"/>
  <c r="K75" i="6"/>
  <c r="H75" i="6"/>
  <c r="E75" i="6"/>
  <c r="D75" i="6"/>
  <c r="KD74" i="6"/>
  <c r="KE74" i="6" s="1"/>
  <c r="KF74" i="6" s="1"/>
  <c r="KA74" i="6"/>
  <c r="KB74" i="6" s="1"/>
  <c r="KC74" i="6" s="1"/>
  <c r="JX74" i="6"/>
  <c r="JU74" i="6"/>
  <c r="JV74" i="6" s="1"/>
  <c r="JW74" i="6" s="1"/>
  <c r="JR74" i="6"/>
  <c r="JS74" i="6" s="1"/>
  <c r="JT74" i="6" s="1"/>
  <c r="JO74" i="6"/>
  <c r="JP74" i="6" s="1"/>
  <c r="JQ74" i="6" s="1"/>
  <c r="JL74" i="6"/>
  <c r="JI74" i="6"/>
  <c r="JJ74" i="6" s="1"/>
  <c r="JK74" i="6" s="1"/>
  <c r="JF74" i="6"/>
  <c r="JG74" i="6" s="1"/>
  <c r="JH74" i="6" s="1"/>
  <c r="JC74" i="6"/>
  <c r="JD74" i="6" s="1"/>
  <c r="JE74" i="6" s="1"/>
  <c r="IZ74" i="6"/>
  <c r="IW74" i="6"/>
  <c r="IX74" i="6" s="1"/>
  <c r="IY74" i="6" s="1"/>
  <c r="IT74" i="6"/>
  <c r="IQ74" i="6"/>
  <c r="IR74" i="6" s="1"/>
  <c r="IS74" i="6" s="1"/>
  <c r="IN74" i="6"/>
  <c r="IK74" i="6"/>
  <c r="IL74" i="6" s="1"/>
  <c r="IM74" i="6" s="1"/>
  <c r="IH74" i="6"/>
  <c r="II74" i="6" s="1"/>
  <c r="IJ74" i="6" s="1"/>
  <c r="IE74" i="6"/>
  <c r="IF74" i="6" s="1"/>
  <c r="IG74" i="6" s="1"/>
  <c r="IB74" i="6"/>
  <c r="HY74" i="6"/>
  <c r="HZ74" i="6" s="1"/>
  <c r="IA74" i="6" s="1"/>
  <c r="HV74" i="6"/>
  <c r="HW74" i="6" s="1"/>
  <c r="HX74" i="6" s="1"/>
  <c r="HS74" i="6"/>
  <c r="HT74" i="6" s="1"/>
  <c r="HU74" i="6" s="1"/>
  <c r="HP74" i="6"/>
  <c r="HM74" i="6"/>
  <c r="HN74" i="6" s="1"/>
  <c r="HO74" i="6" s="1"/>
  <c r="HJ74" i="6"/>
  <c r="HK74" i="6" s="1"/>
  <c r="HL74" i="6" s="1"/>
  <c r="HG74" i="6"/>
  <c r="HH74" i="6" s="1"/>
  <c r="HI74" i="6" s="1"/>
  <c r="HD74" i="6"/>
  <c r="HA74" i="6"/>
  <c r="HB74" i="6" s="1"/>
  <c r="HC74" i="6" s="1"/>
  <c r="GX74" i="6"/>
  <c r="GY74" i="6" s="1"/>
  <c r="GZ74" i="6" s="1"/>
  <c r="GU74" i="6"/>
  <c r="GV74" i="6" s="1"/>
  <c r="GW74" i="6" s="1"/>
  <c r="GR74" i="6"/>
  <c r="GO74" i="6"/>
  <c r="GP74" i="6" s="1"/>
  <c r="GQ74" i="6" s="1"/>
  <c r="GL74" i="6"/>
  <c r="GM74" i="6" s="1"/>
  <c r="GN74" i="6" s="1"/>
  <c r="GI74" i="6"/>
  <c r="GJ74" i="6" s="1"/>
  <c r="GK74" i="6" s="1"/>
  <c r="GF74" i="6"/>
  <c r="GG74" i="6" s="1"/>
  <c r="GH74" i="6" s="1"/>
  <c r="GC74" i="6"/>
  <c r="GD74" i="6" s="1"/>
  <c r="GE74" i="6" s="1"/>
  <c r="FZ74" i="6"/>
  <c r="GA74" i="6" s="1"/>
  <c r="GB74" i="6" s="1"/>
  <c r="FW74" i="6"/>
  <c r="FX74" i="6" s="1"/>
  <c r="FY74" i="6" s="1"/>
  <c r="FT74" i="6"/>
  <c r="FU74" i="6" s="1"/>
  <c r="FV74" i="6" s="1"/>
  <c r="FQ74" i="6"/>
  <c r="FN74" i="6"/>
  <c r="FO74" i="6" s="1"/>
  <c r="FP74" i="6" s="1"/>
  <c r="FK74" i="6"/>
  <c r="FL74" i="6" s="1"/>
  <c r="FM74" i="6" s="1"/>
  <c r="FH74" i="6"/>
  <c r="FI74" i="6" s="1"/>
  <c r="FJ74" i="6" s="1"/>
  <c r="FE74" i="6"/>
  <c r="FF74" i="6" s="1"/>
  <c r="FG74" i="6" s="1"/>
  <c r="FC74" i="6"/>
  <c r="FD74" i="6" s="1"/>
  <c r="FB74" i="6"/>
  <c r="EY74" i="6"/>
  <c r="EZ74" i="6" s="1"/>
  <c r="FA74" i="6" s="1"/>
  <c r="EV74" i="6"/>
  <c r="EW74" i="6" s="1"/>
  <c r="EX74" i="6" s="1"/>
  <c r="ES74" i="6"/>
  <c r="ET74" i="6" s="1"/>
  <c r="EU74" i="6" s="1"/>
  <c r="EP74" i="6"/>
  <c r="EQ74" i="6" s="1"/>
  <c r="ER74" i="6" s="1"/>
  <c r="EM74" i="6"/>
  <c r="EN74" i="6" s="1"/>
  <c r="EO74" i="6" s="1"/>
  <c r="EJ74" i="6"/>
  <c r="EK74" i="6" s="1"/>
  <c r="EL74" i="6" s="1"/>
  <c r="EG74" i="6"/>
  <c r="EH74" i="6" s="1"/>
  <c r="EI74" i="6" s="1"/>
  <c r="ED74" i="6"/>
  <c r="EA74" i="6"/>
  <c r="EB74" i="6" s="1"/>
  <c r="EC74" i="6" s="1"/>
  <c r="DX74" i="6"/>
  <c r="DY74" i="6" s="1"/>
  <c r="DZ74" i="6" s="1"/>
  <c r="DU74" i="6"/>
  <c r="DV74" i="6" s="1"/>
  <c r="DW74" i="6" s="1"/>
  <c r="DR74" i="6"/>
  <c r="DS74" i="6" s="1"/>
  <c r="DT74" i="6" s="1"/>
  <c r="DO74" i="6"/>
  <c r="DP74" i="6" s="1"/>
  <c r="DQ74" i="6" s="1"/>
  <c r="DL74" i="6"/>
  <c r="DM74" i="6" s="1"/>
  <c r="DN74" i="6" s="1"/>
  <c r="DI74" i="6"/>
  <c r="DJ74" i="6" s="1"/>
  <c r="DK74" i="6" s="1"/>
  <c r="DF74" i="6"/>
  <c r="DG74" i="6" s="1"/>
  <c r="DH74" i="6" s="1"/>
  <c r="DC74" i="6"/>
  <c r="DD74" i="6" s="1"/>
  <c r="DE74" i="6" s="1"/>
  <c r="CZ74" i="6"/>
  <c r="CW74" i="6"/>
  <c r="CX74" i="6" s="1"/>
  <c r="CY74" i="6" s="1"/>
  <c r="CT74" i="6"/>
  <c r="CU74" i="6" s="1"/>
  <c r="CV74" i="6" s="1"/>
  <c r="CQ74" i="6"/>
  <c r="CN74" i="6"/>
  <c r="CO74" i="6" s="1"/>
  <c r="CP74" i="6" s="1"/>
  <c r="CK74" i="6"/>
  <c r="CL74" i="6" s="1"/>
  <c r="CM74" i="6" s="1"/>
  <c r="CH74" i="6"/>
  <c r="CI74" i="6" s="1"/>
  <c r="CJ74" i="6" s="1"/>
  <c r="CE74" i="6"/>
  <c r="CF74" i="6" s="1"/>
  <c r="CG74" i="6" s="1"/>
  <c r="CB74" i="6"/>
  <c r="BY74" i="6"/>
  <c r="BZ74" i="6" s="1"/>
  <c r="CA74" i="6" s="1"/>
  <c r="BV74" i="6"/>
  <c r="BW74" i="6" s="1"/>
  <c r="BX74" i="6" s="1"/>
  <c r="BS74" i="6"/>
  <c r="BT74" i="6" s="1"/>
  <c r="BU74" i="6" s="1"/>
  <c r="BP74" i="6"/>
  <c r="BM74" i="6"/>
  <c r="BN74" i="6" s="1"/>
  <c r="BO74" i="6" s="1"/>
  <c r="BJ74" i="6"/>
  <c r="BK74" i="6" s="1"/>
  <c r="BL74" i="6" s="1"/>
  <c r="BG74" i="6"/>
  <c r="BH74" i="6" s="1"/>
  <c r="BI74" i="6" s="1"/>
  <c r="BD74" i="6"/>
  <c r="BA74" i="6"/>
  <c r="BB74" i="6" s="1"/>
  <c r="BC74" i="6" s="1"/>
  <c r="AX74" i="6"/>
  <c r="AY74" i="6" s="1"/>
  <c r="AZ74" i="6" s="1"/>
  <c r="AU74" i="6"/>
  <c r="AV74" i="6" s="1"/>
  <c r="AW74" i="6" s="1"/>
  <c r="AR74" i="6"/>
  <c r="AS74" i="6" s="1"/>
  <c r="AT74" i="6" s="1"/>
  <c r="AO74" i="6"/>
  <c r="AP74" i="6" s="1"/>
  <c r="AQ74" i="6" s="1"/>
  <c r="AL74" i="6"/>
  <c r="AM74" i="6" s="1"/>
  <c r="AN74" i="6" s="1"/>
  <c r="AI74" i="6"/>
  <c r="AJ74" i="6" s="1"/>
  <c r="AK74" i="6" s="1"/>
  <c r="AF74" i="6"/>
  <c r="AG74" i="6" s="1"/>
  <c r="AH74" i="6" s="1"/>
  <c r="AC74" i="6"/>
  <c r="Z74" i="6"/>
  <c r="AA74" i="6" s="1"/>
  <c r="AB74" i="6" s="1"/>
  <c r="W74" i="6"/>
  <c r="X74" i="6" s="1"/>
  <c r="Y74" i="6" s="1"/>
  <c r="T74" i="6"/>
  <c r="U74" i="6" s="1"/>
  <c r="V74" i="6" s="1"/>
  <c r="Q74" i="6"/>
  <c r="R74" i="6" s="1"/>
  <c r="S74" i="6" s="1"/>
  <c r="N74" i="6"/>
  <c r="O74" i="6" s="1"/>
  <c r="P74" i="6" s="1"/>
  <c r="K74" i="6"/>
  <c r="L74" i="6" s="1"/>
  <c r="M74" i="6" s="1"/>
  <c r="H74" i="6"/>
  <c r="I74" i="6" s="1"/>
  <c r="J74" i="6" s="1"/>
  <c r="E74" i="6"/>
  <c r="F74" i="6" s="1"/>
  <c r="G74" i="6" s="1"/>
  <c r="D74" i="6"/>
  <c r="KD73" i="6"/>
  <c r="KA73" i="6"/>
  <c r="JX73" i="6"/>
  <c r="JU73" i="6"/>
  <c r="JR73" i="6"/>
  <c r="JO73" i="6"/>
  <c r="JL73" i="6"/>
  <c r="JI73" i="6"/>
  <c r="JF73" i="6"/>
  <c r="JC73" i="6"/>
  <c r="IZ73" i="6"/>
  <c r="IW73" i="6"/>
  <c r="IT73" i="6"/>
  <c r="IQ73" i="6"/>
  <c r="IN73" i="6"/>
  <c r="IK73" i="6"/>
  <c r="IH73" i="6"/>
  <c r="IE73" i="6"/>
  <c r="IB73" i="6"/>
  <c r="HY73" i="6"/>
  <c r="HV73" i="6"/>
  <c r="HS73" i="6"/>
  <c r="HP73" i="6"/>
  <c r="HM73" i="6"/>
  <c r="HJ73" i="6"/>
  <c r="HG73" i="6"/>
  <c r="HD73" i="6"/>
  <c r="HA73" i="6"/>
  <c r="GX73" i="6"/>
  <c r="GU73" i="6"/>
  <c r="GR73" i="6"/>
  <c r="GO73" i="6"/>
  <c r="GL73" i="6"/>
  <c r="GI73" i="6"/>
  <c r="GF73" i="6"/>
  <c r="GC73" i="6"/>
  <c r="FZ73" i="6"/>
  <c r="FW73" i="6"/>
  <c r="FT73" i="6"/>
  <c r="FQ73" i="6"/>
  <c r="FN73" i="6"/>
  <c r="FK73" i="6"/>
  <c r="FH73" i="6"/>
  <c r="FE73" i="6"/>
  <c r="FB73" i="6"/>
  <c r="EY73" i="6"/>
  <c r="EV73" i="6"/>
  <c r="ES73" i="6"/>
  <c r="EP73" i="6"/>
  <c r="EM73" i="6"/>
  <c r="EJ73" i="6"/>
  <c r="EG73" i="6"/>
  <c r="ED73" i="6"/>
  <c r="EA73" i="6"/>
  <c r="DX73" i="6"/>
  <c r="DU73" i="6"/>
  <c r="DR73" i="6"/>
  <c r="DO73" i="6"/>
  <c r="DL73" i="6"/>
  <c r="DI73" i="6"/>
  <c r="DF73" i="6"/>
  <c r="DC73" i="6"/>
  <c r="CZ73" i="6"/>
  <c r="CW73" i="6"/>
  <c r="CT73" i="6"/>
  <c r="CQ73" i="6"/>
  <c r="CN73" i="6"/>
  <c r="CK73" i="6"/>
  <c r="CH73" i="6"/>
  <c r="CE73" i="6"/>
  <c r="CB73" i="6"/>
  <c r="BY73" i="6"/>
  <c r="BV73" i="6"/>
  <c r="BS73" i="6"/>
  <c r="BP73" i="6"/>
  <c r="BM73" i="6"/>
  <c r="BJ73" i="6"/>
  <c r="BG73" i="6"/>
  <c r="BD73" i="6"/>
  <c r="BA73" i="6"/>
  <c r="AX73" i="6"/>
  <c r="AU73" i="6"/>
  <c r="AR73" i="6"/>
  <c r="AO73" i="6"/>
  <c r="AL73" i="6"/>
  <c r="AI73" i="6"/>
  <c r="AF73" i="6"/>
  <c r="AC73" i="6"/>
  <c r="Z73" i="6"/>
  <c r="W73" i="6"/>
  <c r="T73" i="6"/>
  <c r="Q73" i="6"/>
  <c r="N73" i="6"/>
  <c r="K73" i="6"/>
  <c r="H73" i="6"/>
  <c r="E73" i="6"/>
  <c r="D73" i="6"/>
  <c r="KD72" i="6"/>
  <c r="KA72" i="6"/>
  <c r="JX72" i="6"/>
  <c r="JU72" i="6"/>
  <c r="JR72" i="6"/>
  <c r="JO72" i="6"/>
  <c r="JL72" i="6"/>
  <c r="JI72" i="6"/>
  <c r="JF72" i="6"/>
  <c r="JC72" i="6"/>
  <c r="IZ72" i="6"/>
  <c r="IW72" i="6"/>
  <c r="IT72" i="6"/>
  <c r="IQ72" i="6"/>
  <c r="IN72" i="6"/>
  <c r="IK72" i="6"/>
  <c r="IH72" i="6"/>
  <c r="IE72" i="6"/>
  <c r="IB72" i="6"/>
  <c r="HY72" i="6"/>
  <c r="HV72" i="6"/>
  <c r="HS72" i="6"/>
  <c r="HP72" i="6"/>
  <c r="HM72" i="6"/>
  <c r="HJ72" i="6"/>
  <c r="HG72" i="6"/>
  <c r="HD72" i="6"/>
  <c r="HA72" i="6"/>
  <c r="GX72" i="6"/>
  <c r="GU72" i="6"/>
  <c r="GR72" i="6"/>
  <c r="GO72" i="6"/>
  <c r="GL72" i="6"/>
  <c r="GI72" i="6"/>
  <c r="GF72" i="6"/>
  <c r="GC72" i="6"/>
  <c r="FZ72" i="6"/>
  <c r="FW72" i="6"/>
  <c r="FT72" i="6"/>
  <c r="FQ72" i="6"/>
  <c r="FN72" i="6"/>
  <c r="FK72" i="6"/>
  <c r="FH72" i="6"/>
  <c r="FE72" i="6"/>
  <c r="FB72" i="6"/>
  <c r="EY72" i="6"/>
  <c r="EV72" i="6"/>
  <c r="ES72" i="6"/>
  <c r="EP72" i="6"/>
  <c r="EM72" i="6"/>
  <c r="EJ72" i="6"/>
  <c r="EG72" i="6"/>
  <c r="ED72" i="6"/>
  <c r="EA72" i="6"/>
  <c r="DX72" i="6"/>
  <c r="DU72" i="6"/>
  <c r="DR72" i="6"/>
  <c r="DO72" i="6"/>
  <c r="DL72" i="6"/>
  <c r="DI72" i="6"/>
  <c r="DF72" i="6"/>
  <c r="DC72" i="6"/>
  <c r="CZ72" i="6"/>
  <c r="CW72" i="6"/>
  <c r="CT72" i="6"/>
  <c r="CQ72" i="6"/>
  <c r="CN72" i="6"/>
  <c r="CK72" i="6"/>
  <c r="CH72" i="6"/>
  <c r="CE72" i="6"/>
  <c r="CB72" i="6"/>
  <c r="BY72" i="6"/>
  <c r="BV72" i="6"/>
  <c r="BS72" i="6"/>
  <c r="BP72" i="6"/>
  <c r="BM72" i="6"/>
  <c r="BJ72" i="6"/>
  <c r="BG72" i="6"/>
  <c r="BD72" i="6"/>
  <c r="BA72" i="6"/>
  <c r="AX72" i="6"/>
  <c r="AU72" i="6"/>
  <c r="AR72" i="6"/>
  <c r="AO72" i="6"/>
  <c r="AL72" i="6"/>
  <c r="AI72" i="6"/>
  <c r="AF72" i="6"/>
  <c r="AC72" i="6"/>
  <c r="Z72" i="6"/>
  <c r="W72" i="6"/>
  <c r="T72" i="6"/>
  <c r="Q72" i="6"/>
  <c r="N72" i="6"/>
  <c r="K72" i="6"/>
  <c r="H72" i="6"/>
  <c r="E72" i="6"/>
  <c r="D72" i="6"/>
  <c r="KD71" i="6"/>
  <c r="KA71" i="6"/>
  <c r="JX71" i="6"/>
  <c r="JU71" i="6"/>
  <c r="JR71" i="6"/>
  <c r="JO71" i="6"/>
  <c r="JL71" i="6"/>
  <c r="JI71" i="6"/>
  <c r="JF71" i="6"/>
  <c r="JC71" i="6"/>
  <c r="IZ71" i="6"/>
  <c r="IW71" i="6"/>
  <c r="IT71" i="6"/>
  <c r="IQ71" i="6"/>
  <c r="IN71" i="6"/>
  <c r="IK71" i="6"/>
  <c r="IH71" i="6"/>
  <c r="IE71" i="6"/>
  <c r="IB71" i="6"/>
  <c r="HY71" i="6"/>
  <c r="HV71" i="6"/>
  <c r="HS71" i="6"/>
  <c r="HP71" i="6"/>
  <c r="HM71" i="6"/>
  <c r="HJ71" i="6"/>
  <c r="HG71" i="6"/>
  <c r="HD71" i="6"/>
  <c r="HA71" i="6"/>
  <c r="GX71" i="6"/>
  <c r="GU71" i="6"/>
  <c r="GR71" i="6"/>
  <c r="GO71" i="6"/>
  <c r="GL71" i="6"/>
  <c r="GI71" i="6"/>
  <c r="GF71" i="6"/>
  <c r="GC71" i="6"/>
  <c r="FZ71" i="6"/>
  <c r="FW71" i="6"/>
  <c r="FT71" i="6"/>
  <c r="FQ71" i="6"/>
  <c r="FN71" i="6"/>
  <c r="FK71" i="6"/>
  <c r="FH71" i="6"/>
  <c r="FE71" i="6"/>
  <c r="FB71" i="6"/>
  <c r="EY71" i="6"/>
  <c r="EV71" i="6"/>
  <c r="ES71" i="6"/>
  <c r="EP71" i="6"/>
  <c r="EM71" i="6"/>
  <c r="EJ71" i="6"/>
  <c r="EG71" i="6"/>
  <c r="ED71" i="6"/>
  <c r="EA71" i="6"/>
  <c r="DX71" i="6"/>
  <c r="DU71" i="6"/>
  <c r="DR71" i="6"/>
  <c r="DO71" i="6"/>
  <c r="DL71" i="6"/>
  <c r="DI71" i="6"/>
  <c r="DF71" i="6"/>
  <c r="DC71" i="6"/>
  <c r="CZ71" i="6"/>
  <c r="CW71" i="6"/>
  <c r="CT71" i="6"/>
  <c r="CQ71" i="6"/>
  <c r="CN71" i="6"/>
  <c r="CK71" i="6"/>
  <c r="CH71" i="6"/>
  <c r="CE71" i="6"/>
  <c r="CB71" i="6"/>
  <c r="BY71" i="6"/>
  <c r="BV71" i="6"/>
  <c r="BS71" i="6"/>
  <c r="BP71" i="6"/>
  <c r="BM71" i="6"/>
  <c r="BJ71" i="6"/>
  <c r="BG71" i="6"/>
  <c r="BD71" i="6"/>
  <c r="BA71" i="6"/>
  <c r="AX71" i="6"/>
  <c r="AU71" i="6"/>
  <c r="AR71" i="6"/>
  <c r="AO71" i="6"/>
  <c r="AL71" i="6"/>
  <c r="AI71" i="6"/>
  <c r="AF71" i="6"/>
  <c r="AC71" i="6"/>
  <c r="Z71" i="6"/>
  <c r="W71" i="6"/>
  <c r="T71" i="6"/>
  <c r="Q71" i="6"/>
  <c r="N71" i="6"/>
  <c r="K71" i="6"/>
  <c r="H71" i="6"/>
  <c r="E71" i="6"/>
  <c r="D71" i="6"/>
  <c r="KD70" i="6"/>
  <c r="KA70" i="6"/>
  <c r="JX70" i="6"/>
  <c r="JU70" i="6"/>
  <c r="JR70" i="6"/>
  <c r="JO70" i="6"/>
  <c r="JL70" i="6"/>
  <c r="JI70" i="6"/>
  <c r="JF70" i="6"/>
  <c r="JC70" i="6"/>
  <c r="IZ70" i="6"/>
  <c r="IW70" i="6"/>
  <c r="IT70" i="6"/>
  <c r="IQ70" i="6"/>
  <c r="IN70" i="6"/>
  <c r="IK70" i="6"/>
  <c r="IH70" i="6"/>
  <c r="IE70" i="6"/>
  <c r="IB70" i="6"/>
  <c r="HY70" i="6"/>
  <c r="HV70" i="6"/>
  <c r="HS70" i="6"/>
  <c r="HP70" i="6"/>
  <c r="HM70" i="6"/>
  <c r="HJ70" i="6"/>
  <c r="HG70" i="6"/>
  <c r="HD70" i="6"/>
  <c r="HA70" i="6"/>
  <c r="GX70" i="6"/>
  <c r="GU70" i="6"/>
  <c r="GR70" i="6"/>
  <c r="GO70" i="6"/>
  <c r="GL70" i="6"/>
  <c r="GI70" i="6"/>
  <c r="GF70" i="6"/>
  <c r="GC70" i="6"/>
  <c r="FZ70" i="6"/>
  <c r="FW70" i="6"/>
  <c r="FT70" i="6"/>
  <c r="FQ70" i="6"/>
  <c r="FN70" i="6"/>
  <c r="FK70" i="6"/>
  <c r="FH70" i="6"/>
  <c r="FE70" i="6"/>
  <c r="FB70" i="6"/>
  <c r="EY70" i="6"/>
  <c r="EV70" i="6"/>
  <c r="ES70" i="6"/>
  <c r="EP70" i="6"/>
  <c r="EM70" i="6"/>
  <c r="EJ70" i="6"/>
  <c r="EG70" i="6"/>
  <c r="ED70" i="6"/>
  <c r="EA70" i="6"/>
  <c r="DX70" i="6"/>
  <c r="DU70" i="6"/>
  <c r="DR70" i="6"/>
  <c r="DO70" i="6"/>
  <c r="DL70" i="6"/>
  <c r="DI70" i="6"/>
  <c r="DF70" i="6"/>
  <c r="DC70" i="6"/>
  <c r="CZ70" i="6"/>
  <c r="CW70" i="6"/>
  <c r="CT70" i="6"/>
  <c r="CQ70" i="6"/>
  <c r="CN70" i="6"/>
  <c r="CK70" i="6"/>
  <c r="CH70" i="6"/>
  <c r="CE70" i="6"/>
  <c r="CB70" i="6"/>
  <c r="BY70" i="6"/>
  <c r="BV70" i="6"/>
  <c r="BS70" i="6"/>
  <c r="BP70" i="6"/>
  <c r="BM70" i="6"/>
  <c r="BJ70" i="6"/>
  <c r="BG70" i="6"/>
  <c r="BD70" i="6"/>
  <c r="BA70" i="6"/>
  <c r="AX70" i="6"/>
  <c r="AU70" i="6"/>
  <c r="AR70" i="6"/>
  <c r="AO70" i="6"/>
  <c r="AL70" i="6"/>
  <c r="AI70" i="6"/>
  <c r="AF70" i="6"/>
  <c r="AC70" i="6"/>
  <c r="Z70" i="6"/>
  <c r="W70" i="6"/>
  <c r="T70" i="6"/>
  <c r="Q70" i="6"/>
  <c r="N70" i="6"/>
  <c r="K70" i="6"/>
  <c r="H70" i="6"/>
  <c r="E70" i="6"/>
  <c r="D70" i="6"/>
  <c r="KD69" i="6"/>
  <c r="KA69" i="6"/>
  <c r="JX69" i="6"/>
  <c r="JU69" i="6"/>
  <c r="JR69" i="6"/>
  <c r="JO69" i="6"/>
  <c r="JL69" i="6"/>
  <c r="JI69" i="6"/>
  <c r="JF69" i="6"/>
  <c r="JC69" i="6"/>
  <c r="IZ69" i="6"/>
  <c r="IW69" i="6"/>
  <c r="IT69" i="6"/>
  <c r="IQ69" i="6"/>
  <c r="IN69" i="6"/>
  <c r="IK69" i="6"/>
  <c r="IH69" i="6"/>
  <c r="IE69" i="6"/>
  <c r="IB69" i="6"/>
  <c r="HY69" i="6"/>
  <c r="HV69" i="6"/>
  <c r="HS69" i="6"/>
  <c r="HP69" i="6"/>
  <c r="HM69" i="6"/>
  <c r="HJ69" i="6"/>
  <c r="HG69" i="6"/>
  <c r="HD69" i="6"/>
  <c r="HA69" i="6"/>
  <c r="GX69" i="6"/>
  <c r="GU69" i="6"/>
  <c r="GR69" i="6"/>
  <c r="GO69" i="6"/>
  <c r="GL69" i="6"/>
  <c r="GI69" i="6"/>
  <c r="GF69" i="6"/>
  <c r="GC69" i="6"/>
  <c r="FZ69" i="6"/>
  <c r="FW69" i="6"/>
  <c r="FT69" i="6"/>
  <c r="FQ69" i="6"/>
  <c r="FN69" i="6"/>
  <c r="FK69" i="6"/>
  <c r="FH69" i="6"/>
  <c r="FE69" i="6"/>
  <c r="FB69" i="6"/>
  <c r="EY69" i="6"/>
  <c r="EV69" i="6"/>
  <c r="ES69" i="6"/>
  <c r="EP69" i="6"/>
  <c r="EM69" i="6"/>
  <c r="EJ69" i="6"/>
  <c r="EG69" i="6"/>
  <c r="ED69" i="6"/>
  <c r="EA69" i="6"/>
  <c r="DX69" i="6"/>
  <c r="DU69" i="6"/>
  <c r="DR69" i="6"/>
  <c r="DO69" i="6"/>
  <c r="DL69" i="6"/>
  <c r="DI69" i="6"/>
  <c r="DF69" i="6"/>
  <c r="DC69" i="6"/>
  <c r="CZ69" i="6"/>
  <c r="CW69" i="6"/>
  <c r="CT69" i="6"/>
  <c r="CQ69" i="6"/>
  <c r="CN69" i="6"/>
  <c r="CK69" i="6"/>
  <c r="CH69" i="6"/>
  <c r="CE69" i="6"/>
  <c r="CB69" i="6"/>
  <c r="BY69" i="6"/>
  <c r="BV69" i="6"/>
  <c r="BS69" i="6"/>
  <c r="BP69" i="6"/>
  <c r="BM69" i="6"/>
  <c r="BJ69" i="6"/>
  <c r="BG69" i="6"/>
  <c r="BD69" i="6"/>
  <c r="BA69" i="6"/>
  <c r="AX69" i="6"/>
  <c r="AU69" i="6"/>
  <c r="AR69" i="6"/>
  <c r="AO69" i="6"/>
  <c r="AL69" i="6"/>
  <c r="AI69" i="6"/>
  <c r="AF69" i="6"/>
  <c r="AC69" i="6"/>
  <c r="Z69" i="6"/>
  <c r="W69" i="6"/>
  <c r="T69" i="6"/>
  <c r="Q69" i="6"/>
  <c r="N69" i="6"/>
  <c r="K69" i="6"/>
  <c r="H69" i="6"/>
  <c r="E69" i="6"/>
  <c r="D69" i="6"/>
  <c r="KD68" i="6"/>
  <c r="KE68" i="6" s="1"/>
  <c r="KF68" i="6" s="1"/>
  <c r="KA68" i="6"/>
  <c r="KB68" i="6" s="1"/>
  <c r="KC68" i="6" s="1"/>
  <c r="JX68" i="6"/>
  <c r="JY68" i="6" s="1"/>
  <c r="JZ68" i="6" s="1"/>
  <c r="JU68" i="6"/>
  <c r="JV68" i="6" s="1"/>
  <c r="JW68" i="6" s="1"/>
  <c r="JR68" i="6"/>
  <c r="JS68" i="6" s="1"/>
  <c r="JT68" i="6" s="1"/>
  <c r="JO68" i="6"/>
  <c r="JP68" i="6" s="1"/>
  <c r="JQ68" i="6" s="1"/>
  <c r="JL68" i="6"/>
  <c r="JM68" i="6" s="1"/>
  <c r="JN68" i="6" s="1"/>
  <c r="JI68" i="6"/>
  <c r="JJ68" i="6" s="1"/>
  <c r="JK68" i="6" s="1"/>
  <c r="JF68" i="6"/>
  <c r="JG68" i="6" s="1"/>
  <c r="JH68" i="6" s="1"/>
  <c r="JC68" i="6"/>
  <c r="JD68" i="6" s="1"/>
  <c r="JE68" i="6" s="1"/>
  <c r="IZ68" i="6"/>
  <c r="JA68" i="6" s="1"/>
  <c r="JB68" i="6" s="1"/>
  <c r="IW68" i="6"/>
  <c r="IX68" i="6" s="1"/>
  <c r="IY68" i="6" s="1"/>
  <c r="IT68" i="6"/>
  <c r="IU68" i="6" s="1"/>
  <c r="IV68" i="6" s="1"/>
  <c r="IQ68" i="6"/>
  <c r="IR68" i="6" s="1"/>
  <c r="IS68" i="6" s="1"/>
  <c r="IN68" i="6"/>
  <c r="IO68" i="6" s="1"/>
  <c r="IP68" i="6" s="1"/>
  <c r="IK68" i="6"/>
  <c r="IL68" i="6" s="1"/>
  <c r="IM68" i="6" s="1"/>
  <c r="IH68" i="6"/>
  <c r="II68" i="6" s="1"/>
  <c r="IJ68" i="6" s="1"/>
  <c r="IE68" i="6"/>
  <c r="IF68" i="6" s="1"/>
  <c r="IG68" i="6" s="1"/>
  <c r="IB68" i="6"/>
  <c r="IC68" i="6" s="1"/>
  <c r="ID68" i="6" s="1"/>
  <c r="HY68" i="6"/>
  <c r="HZ68" i="6" s="1"/>
  <c r="IA68" i="6" s="1"/>
  <c r="HV68" i="6"/>
  <c r="HW68" i="6" s="1"/>
  <c r="HX68" i="6" s="1"/>
  <c r="HS68" i="6"/>
  <c r="HT68" i="6" s="1"/>
  <c r="HU68" i="6" s="1"/>
  <c r="HP68" i="6"/>
  <c r="HQ68" i="6" s="1"/>
  <c r="HR68" i="6" s="1"/>
  <c r="HM68" i="6"/>
  <c r="HN68" i="6" s="1"/>
  <c r="HO68" i="6" s="1"/>
  <c r="HJ68" i="6"/>
  <c r="HK68" i="6" s="1"/>
  <c r="HL68" i="6" s="1"/>
  <c r="HG68" i="6"/>
  <c r="HH68" i="6" s="1"/>
  <c r="HI68" i="6" s="1"/>
  <c r="HD68" i="6"/>
  <c r="HE68" i="6" s="1"/>
  <c r="HF68" i="6" s="1"/>
  <c r="HA68" i="6"/>
  <c r="HB68" i="6" s="1"/>
  <c r="HC68" i="6" s="1"/>
  <c r="GX68" i="6"/>
  <c r="GY68" i="6" s="1"/>
  <c r="GZ68" i="6" s="1"/>
  <c r="GU68" i="6"/>
  <c r="GV68" i="6" s="1"/>
  <c r="GW68" i="6" s="1"/>
  <c r="GR68" i="6"/>
  <c r="GS68" i="6" s="1"/>
  <c r="GT68" i="6" s="1"/>
  <c r="GO68" i="6"/>
  <c r="GP68" i="6" s="1"/>
  <c r="GQ68" i="6" s="1"/>
  <c r="GL68" i="6"/>
  <c r="GM68" i="6" s="1"/>
  <c r="GN68" i="6" s="1"/>
  <c r="GI68" i="6"/>
  <c r="GJ68" i="6" s="1"/>
  <c r="GK68" i="6" s="1"/>
  <c r="GF68" i="6"/>
  <c r="GG68" i="6" s="1"/>
  <c r="GH68" i="6" s="1"/>
  <c r="GC68" i="6"/>
  <c r="GD68" i="6" s="1"/>
  <c r="GE68" i="6" s="1"/>
  <c r="FZ68" i="6"/>
  <c r="GA68" i="6" s="1"/>
  <c r="GB68" i="6" s="1"/>
  <c r="FW68" i="6"/>
  <c r="FX68" i="6" s="1"/>
  <c r="FY68" i="6" s="1"/>
  <c r="FT68" i="6"/>
  <c r="FU68" i="6" s="1"/>
  <c r="FV68" i="6" s="1"/>
  <c r="FQ68" i="6"/>
  <c r="FR68" i="6" s="1"/>
  <c r="FS68" i="6" s="1"/>
  <c r="FN68" i="6"/>
  <c r="FO68" i="6" s="1"/>
  <c r="FP68" i="6" s="1"/>
  <c r="FK68" i="6"/>
  <c r="FL68" i="6" s="1"/>
  <c r="FM68" i="6" s="1"/>
  <c r="FH68" i="6"/>
  <c r="FI68" i="6" s="1"/>
  <c r="FJ68" i="6" s="1"/>
  <c r="FE68" i="6"/>
  <c r="FF68" i="6" s="1"/>
  <c r="FG68" i="6" s="1"/>
  <c r="FB68" i="6"/>
  <c r="FC68" i="6" s="1"/>
  <c r="FD68" i="6" s="1"/>
  <c r="EY68" i="6"/>
  <c r="EZ68" i="6" s="1"/>
  <c r="FA68" i="6" s="1"/>
  <c r="EV68" i="6"/>
  <c r="EW68" i="6" s="1"/>
  <c r="EX68" i="6" s="1"/>
  <c r="ES68" i="6"/>
  <c r="ET68" i="6" s="1"/>
  <c r="EU68" i="6" s="1"/>
  <c r="EP68" i="6"/>
  <c r="EQ68" i="6" s="1"/>
  <c r="ER68" i="6" s="1"/>
  <c r="EM68" i="6"/>
  <c r="EN68" i="6" s="1"/>
  <c r="EO68" i="6" s="1"/>
  <c r="EJ68" i="6"/>
  <c r="EK68" i="6" s="1"/>
  <c r="EL68" i="6" s="1"/>
  <c r="EG68" i="6"/>
  <c r="EH68" i="6" s="1"/>
  <c r="EI68" i="6" s="1"/>
  <c r="ED68" i="6"/>
  <c r="EE68" i="6" s="1"/>
  <c r="EF68" i="6" s="1"/>
  <c r="EA68" i="6"/>
  <c r="EB68" i="6" s="1"/>
  <c r="EC68" i="6" s="1"/>
  <c r="DX68" i="6"/>
  <c r="DY68" i="6" s="1"/>
  <c r="DZ68" i="6" s="1"/>
  <c r="DU68" i="6"/>
  <c r="DV68" i="6" s="1"/>
  <c r="DW68" i="6" s="1"/>
  <c r="DR68" i="6"/>
  <c r="DS68" i="6" s="1"/>
  <c r="DT68" i="6" s="1"/>
  <c r="DO68" i="6"/>
  <c r="DP68" i="6" s="1"/>
  <c r="DQ68" i="6" s="1"/>
  <c r="DL68" i="6"/>
  <c r="DM68" i="6" s="1"/>
  <c r="DN68" i="6" s="1"/>
  <c r="DI68" i="6"/>
  <c r="DJ68" i="6" s="1"/>
  <c r="DK68" i="6" s="1"/>
  <c r="DF68" i="6"/>
  <c r="DG68" i="6" s="1"/>
  <c r="DH68" i="6" s="1"/>
  <c r="DC68" i="6"/>
  <c r="DD68" i="6" s="1"/>
  <c r="DE68" i="6" s="1"/>
  <c r="CZ68" i="6"/>
  <c r="DA68" i="6" s="1"/>
  <c r="DB68" i="6" s="1"/>
  <c r="CW68" i="6"/>
  <c r="CX68" i="6" s="1"/>
  <c r="CY68" i="6" s="1"/>
  <c r="CT68" i="6"/>
  <c r="CU68" i="6" s="1"/>
  <c r="CV68" i="6" s="1"/>
  <c r="CQ68" i="6"/>
  <c r="CR68" i="6" s="1"/>
  <c r="CS68" i="6" s="1"/>
  <c r="CN68" i="6"/>
  <c r="CO68" i="6" s="1"/>
  <c r="CP68" i="6" s="1"/>
  <c r="CK68" i="6"/>
  <c r="CL68" i="6" s="1"/>
  <c r="CM68" i="6" s="1"/>
  <c r="CH68" i="6"/>
  <c r="CI68" i="6" s="1"/>
  <c r="CJ68" i="6" s="1"/>
  <c r="CE68" i="6"/>
  <c r="CF68" i="6" s="1"/>
  <c r="CG68" i="6" s="1"/>
  <c r="CB68" i="6"/>
  <c r="CC68" i="6" s="1"/>
  <c r="CD68" i="6" s="1"/>
  <c r="BY68" i="6"/>
  <c r="BZ68" i="6" s="1"/>
  <c r="CA68" i="6" s="1"/>
  <c r="BV68" i="6"/>
  <c r="BW68" i="6" s="1"/>
  <c r="BX68" i="6" s="1"/>
  <c r="BS68" i="6"/>
  <c r="BT68" i="6" s="1"/>
  <c r="BU68" i="6" s="1"/>
  <c r="BP68" i="6"/>
  <c r="BQ68" i="6" s="1"/>
  <c r="BR68" i="6" s="1"/>
  <c r="BM68" i="6"/>
  <c r="BN68" i="6" s="1"/>
  <c r="BO68" i="6" s="1"/>
  <c r="BJ68" i="6"/>
  <c r="BK68" i="6" s="1"/>
  <c r="BL68" i="6" s="1"/>
  <c r="BG68" i="6"/>
  <c r="BH68" i="6" s="1"/>
  <c r="BI68" i="6" s="1"/>
  <c r="BD68" i="6"/>
  <c r="BE68" i="6" s="1"/>
  <c r="BF68" i="6" s="1"/>
  <c r="BA68" i="6"/>
  <c r="BB68" i="6" s="1"/>
  <c r="BC68" i="6" s="1"/>
  <c r="AX68" i="6"/>
  <c r="AY68" i="6" s="1"/>
  <c r="AZ68" i="6" s="1"/>
  <c r="AU68" i="6"/>
  <c r="AV68" i="6" s="1"/>
  <c r="AW68" i="6" s="1"/>
  <c r="AR68" i="6"/>
  <c r="AS68" i="6" s="1"/>
  <c r="AT68" i="6" s="1"/>
  <c r="AO68" i="6"/>
  <c r="AP68" i="6" s="1"/>
  <c r="AQ68" i="6" s="1"/>
  <c r="AL68" i="6"/>
  <c r="AM68" i="6" s="1"/>
  <c r="AN68" i="6" s="1"/>
  <c r="AI68" i="6"/>
  <c r="AJ68" i="6" s="1"/>
  <c r="AK68" i="6" s="1"/>
  <c r="AF68" i="6"/>
  <c r="AG68" i="6" s="1"/>
  <c r="AH68" i="6" s="1"/>
  <c r="AC68" i="6"/>
  <c r="AD68" i="6" s="1"/>
  <c r="AE68" i="6" s="1"/>
  <c r="Z68" i="6"/>
  <c r="AA68" i="6" s="1"/>
  <c r="AB68" i="6" s="1"/>
  <c r="W68" i="6"/>
  <c r="X68" i="6" s="1"/>
  <c r="Y68" i="6" s="1"/>
  <c r="T68" i="6"/>
  <c r="U68" i="6" s="1"/>
  <c r="V68" i="6" s="1"/>
  <c r="Q68" i="6"/>
  <c r="R68" i="6" s="1"/>
  <c r="S68" i="6" s="1"/>
  <c r="N68" i="6"/>
  <c r="O68" i="6" s="1"/>
  <c r="P68" i="6" s="1"/>
  <c r="K68" i="6"/>
  <c r="L68" i="6" s="1"/>
  <c r="M68" i="6" s="1"/>
  <c r="H68" i="6"/>
  <c r="I68" i="6" s="1"/>
  <c r="J68" i="6" s="1"/>
  <c r="E68" i="6"/>
  <c r="F68" i="6" s="1"/>
  <c r="G68" i="6" s="1"/>
  <c r="D68" i="6"/>
  <c r="KD67" i="6"/>
  <c r="KA67" i="6"/>
  <c r="JX67" i="6"/>
  <c r="JU67" i="6"/>
  <c r="JR67" i="6"/>
  <c r="JO67" i="6"/>
  <c r="JL67" i="6"/>
  <c r="JI67" i="6"/>
  <c r="JF67" i="6"/>
  <c r="JC67" i="6"/>
  <c r="IZ67" i="6"/>
  <c r="IW67" i="6"/>
  <c r="IT67" i="6"/>
  <c r="IQ67" i="6"/>
  <c r="IN67" i="6"/>
  <c r="IK67" i="6"/>
  <c r="IH67" i="6"/>
  <c r="IE67" i="6"/>
  <c r="IB67" i="6"/>
  <c r="HY67" i="6"/>
  <c r="HV67" i="6"/>
  <c r="HS67" i="6"/>
  <c r="HP67" i="6"/>
  <c r="HM67" i="6"/>
  <c r="HJ67" i="6"/>
  <c r="HG67" i="6"/>
  <c r="HD67" i="6"/>
  <c r="HA67" i="6"/>
  <c r="GX67" i="6"/>
  <c r="GU67" i="6"/>
  <c r="GR67" i="6"/>
  <c r="GO67" i="6"/>
  <c r="GL67" i="6"/>
  <c r="GI67" i="6"/>
  <c r="GF67" i="6"/>
  <c r="GC67" i="6"/>
  <c r="FZ67" i="6"/>
  <c r="FW67" i="6"/>
  <c r="FT67" i="6"/>
  <c r="FQ67" i="6"/>
  <c r="FN67" i="6"/>
  <c r="FK67" i="6"/>
  <c r="FH67" i="6"/>
  <c r="FE67" i="6"/>
  <c r="FB67" i="6"/>
  <c r="EY67" i="6"/>
  <c r="EV67" i="6"/>
  <c r="ES67" i="6"/>
  <c r="EP67" i="6"/>
  <c r="EM67" i="6"/>
  <c r="EJ67" i="6"/>
  <c r="EG67" i="6"/>
  <c r="ED67" i="6"/>
  <c r="EA67" i="6"/>
  <c r="DX67" i="6"/>
  <c r="DU67" i="6"/>
  <c r="DR67" i="6"/>
  <c r="DO67" i="6"/>
  <c r="DL67" i="6"/>
  <c r="DI67" i="6"/>
  <c r="DF67" i="6"/>
  <c r="DC67" i="6"/>
  <c r="CZ67" i="6"/>
  <c r="CW67" i="6"/>
  <c r="CT67" i="6"/>
  <c r="CQ67" i="6"/>
  <c r="CN67" i="6"/>
  <c r="CK67" i="6"/>
  <c r="CH67" i="6"/>
  <c r="CE67" i="6"/>
  <c r="CB67" i="6"/>
  <c r="BY67" i="6"/>
  <c r="BV67" i="6"/>
  <c r="BS67" i="6"/>
  <c r="BP67" i="6"/>
  <c r="BM67" i="6"/>
  <c r="BJ67" i="6"/>
  <c r="BG67" i="6"/>
  <c r="BD67" i="6"/>
  <c r="BA67" i="6"/>
  <c r="AX67" i="6"/>
  <c r="AU67" i="6"/>
  <c r="AR67" i="6"/>
  <c r="AO67" i="6"/>
  <c r="AL67" i="6"/>
  <c r="AI67" i="6"/>
  <c r="AF67" i="6"/>
  <c r="AC67" i="6"/>
  <c r="Z67" i="6"/>
  <c r="W67" i="6"/>
  <c r="T67" i="6"/>
  <c r="Q67" i="6"/>
  <c r="N67" i="6"/>
  <c r="K67" i="6"/>
  <c r="H67" i="6"/>
  <c r="E67" i="6"/>
  <c r="D67" i="6"/>
  <c r="KD66" i="6"/>
  <c r="KA66" i="6"/>
  <c r="JX66" i="6"/>
  <c r="JU66" i="6"/>
  <c r="JR66" i="6"/>
  <c r="JO66" i="6"/>
  <c r="JL66" i="6"/>
  <c r="JI66" i="6"/>
  <c r="JF66" i="6"/>
  <c r="JC66" i="6"/>
  <c r="IZ66" i="6"/>
  <c r="IW66" i="6"/>
  <c r="IT66" i="6"/>
  <c r="IQ66" i="6"/>
  <c r="IN66" i="6"/>
  <c r="IK66" i="6"/>
  <c r="IH66" i="6"/>
  <c r="IE66" i="6"/>
  <c r="IB66" i="6"/>
  <c r="HY66" i="6"/>
  <c r="HV66" i="6"/>
  <c r="HS66" i="6"/>
  <c r="HP66" i="6"/>
  <c r="HM66" i="6"/>
  <c r="HJ66" i="6"/>
  <c r="HG66" i="6"/>
  <c r="HD66" i="6"/>
  <c r="HA66" i="6"/>
  <c r="GX66" i="6"/>
  <c r="GU66" i="6"/>
  <c r="GR66" i="6"/>
  <c r="GO66" i="6"/>
  <c r="GL66" i="6"/>
  <c r="GI66" i="6"/>
  <c r="GF66" i="6"/>
  <c r="GC66" i="6"/>
  <c r="FZ66" i="6"/>
  <c r="FW66" i="6"/>
  <c r="FT66" i="6"/>
  <c r="FQ66" i="6"/>
  <c r="FN66" i="6"/>
  <c r="FK66" i="6"/>
  <c r="FH66" i="6"/>
  <c r="FE66" i="6"/>
  <c r="FB66" i="6"/>
  <c r="EY66" i="6"/>
  <c r="EV66" i="6"/>
  <c r="ES66" i="6"/>
  <c r="EP66" i="6"/>
  <c r="EM66" i="6"/>
  <c r="EJ66" i="6"/>
  <c r="EG66" i="6"/>
  <c r="ED66" i="6"/>
  <c r="EA66" i="6"/>
  <c r="DX66" i="6"/>
  <c r="DU66" i="6"/>
  <c r="DR66" i="6"/>
  <c r="DO66" i="6"/>
  <c r="DL66" i="6"/>
  <c r="DI66" i="6"/>
  <c r="DF66" i="6"/>
  <c r="DC66" i="6"/>
  <c r="CZ66" i="6"/>
  <c r="CW66" i="6"/>
  <c r="CT66" i="6"/>
  <c r="CQ66" i="6"/>
  <c r="CN66" i="6"/>
  <c r="CK66" i="6"/>
  <c r="CH66" i="6"/>
  <c r="CE66" i="6"/>
  <c r="CB66" i="6"/>
  <c r="BY66" i="6"/>
  <c r="BV66" i="6"/>
  <c r="BS66" i="6"/>
  <c r="BP66" i="6"/>
  <c r="BM66" i="6"/>
  <c r="BJ66" i="6"/>
  <c r="BG66" i="6"/>
  <c r="BD66" i="6"/>
  <c r="BA66" i="6"/>
  <c r="AX66" i="6"/>
  <c r="AU66" i="6"/>
  <c r="AR66" i="6"/>
  <c r="AO66" i="6"/>
  <c r="AL66" i="6"/>
  <c r="AI66" i="6"/>
  <c r="AF66" i="6"/>
  <c r="AC66" i="6"/>
  <c r="Z66" i="6"/>
  <c r="W66" i="6"/>
  <c r="T66" i="6"/>
  <c r="Q66" i="6"/>
  <c r="N66" i="6"/>
  <c r="K66" i="6"/>
  <c r="H66" i="6"/>
  <c r="E66" i="6"/>
  <c r="D66" i="6"/>
  <c r="KD65" i="6"/>
  <c r="KA65" i="6"/>
  <c r="JX65" i="6"/>
  <c r="JU65" i="6"/>
  <c r="JR65" i="6"/>
  <c r="JO65" i="6"/>
  <c r="JL65" i="6"/>
  <c r="JI65" i="6"/>
  <c r="JF65" i="6"/>
  <c r="JC65" i="6"/>
  <c r="IZ65" i="6"/>
  <c r="IW65" i="6"/>
  <c r="IT65" i="6"/>
  <c r="IQ65" i="6"/>
  <c r="IN65" i="6"/>
  <c r="IK65" i="6"/>
  <c r="IH65" i="6"/>
  <c r="IE65" i="6"/>
  <c r="IB65" i="6"/>
  <c r="HY65" i="6"/>
  <c r="HV65" i="6"/>
  <c r="HS65" i="6"/>
  <c r="HP65" i="6"/>
  <c r="HM65" i="6"/>
  <c r="HJ65" i="6"/>
  <c r="HG65" i="6"/>
  <c r="HD65" i="6"/>
  <c r="HA65" i="6"/>
  <c r="GX65" i="6"/>
  <c r="GU65" i="6"/>
  <c r="GR65" i="6"/>
  <c r="GO65" i="6"/>
  <c r="GL65" i="6"/>
  <c r="GI65" i="6"/>
  <c r="GF65" i="6"/>
  <c r="GC65" i="6"/>
  <c r="FZ65" i="6"/>
  <c r="FW65" i="6"/>
  <c r="FT65" i="6"/>
  <c r="FQ65" i="6"/>
  <c r="FN65" i="6"/>
  <c r="FK65" i="6"/>
  <c r="FH65" i="6"/>
  <c r="FE65" i="6"/>
  <c r="FB65" i="6"/>
  <c r="EY65" i="6"/>
  <c r="EV65" i="6"/>
  <c r="ES65" i="6"/>
  <c r="EP65" i="6"/>
  <c r="EM65" i="6"/>
  <c r="EJ65" i="6"/>
  <c r="EG65" i="6"/>
  <c r="ED65" i="6"/>
  <c r="EA65" i="6"/>
  <c r="DX65" i="6"/>
  <c r="DU65" i="6"/>
  <c r="DR65" i="6"/>
  <c r="DO65" i="6"/>
  <c r="DL65" i="6"/>
  <c r="DI65" i="6"/>
  <c r="DF65" i="6"/>
  <c r="DC65" i="6"/>
  <c r="CZ65" i="6"/>
  <c r="CW65" i="6"/>
  <c r="CT65" i="6"/>
  <c r="CQ65" i="6"/>
  <c r="CN65" i="6"/>
  <c r="CK65" i="6"/>
  <c r="CH65" i="6"/>
  <c r="CE65" i="6"/>
  <c r="CB65" i="6"/>
  <c r="BY65" i="6"/>
  <c r="BV65" i="6"/>
  <c r="BS65" i="6"/>
  <c r="BP65" i="6"/>
  <c r="BM65" i="6"/>
  <c r="BJ65" i="6"/>
  <c r="BG65" i="6"/>
  <c r="BD65" i="6"/>
  <c r="BA65" i="6"/>
  <c r="AX65" i="6"/>
  <c r="AU65" i="6"/>
  <c r="AR65" i="6"/>
  <c r="AO65" i="6"/>
  <c r="AL65" i="6"/>
  <c r="AI65" i="6"/>
  <c r="AF65" i="6"/>
  <c r="AC65" i="6"/>
  <c r="Z65" i="6"/>
  <c r="W65" i="6"/>
  <c r="T65" i="6"/>
  <c r="Q65" i="6"/>
  <c r="N65" i="6"/>
  <c r="K65" i="6"/>
  <c r="H65" i="6"/>
  <c r="E65" i="6"/>
  <c r="D65" i="6"/>
  <c r="KD64" i="6"/>
  <c r="KA64" i="6"/>
  <c r="JX64" i="6"/>
  <c r="JU64" i="6"/>
  <c r="JR64" i="6"/>
  <c r="JO64" i="6"/>
  <c r="JL64" i="6"/>
  <c r="JI64" i="6"/>
  <c r="JF64" i="6"/>
  <c r="JC64" i="6"/>
  <c r="IZ64" i="6"/>
  <c r="IW64" i="6"/>
  <c r="IT64" i="6"/>
  <c r="IQ64" i="6"/>
  <c r="IN64" i="6"/>
  <c r="IK64" i="6"/>
  <c r="IH64" i="6"/>
  <c r="IE64" i="6"/>
  <c r="IB64" i="6"/>
  <c r="HY64" i="6"/>
  <c r="HV64" i="6"/>
  <c r="HS64" i="6"/>
  <c r="HP64" i="6"/>
  <c r="HM64" i="6"/>
  <c r="HJ64" i="6"/>
  <c r="HG64" i="6"/>
  <c r="HD64" i="6"/>
  <c r="HA64" i="6"/>
  <c r="GX64" i="6"/>
  <c r="GU64" i="6"/>
  <c r="GR64" i="6"/>
  <c r="GO64" i="6"/>
  <c r="GL64" i="6"/>
  <c r="GI64" i="6"/>
  <c r="GF64" i="6"/>
  <c r="GC64" i="6"/>
  <c r="FZ64" i="6"/>
  <c r="FW64" i="6"/>
  <c r="FT64" i="6"/>
  <c r="FQ64" i="6"/>
  <c r="FN64" i="6"/>
  <c r="FK64" i="6"/>
  <c r="FH64" i="6"/>
  <c r="FE64" i="6"/>
  <c r="FB64" i="6"/>
  <c r="EY64" i="6"/>
  <c r="EV64" i="6"/>
  <c r="ES64" i="6"/>
  <c r="EP64" i="6"/>
  <c r="EM64" i="6"/>
  <c r="EJ64" i="6"/>
  <c r="EG64" i="6"/>
  <c r="ED64" i="6"/>
  <c r="EA64" i="6"/>
  <c r="DX64" i="6"/>
  <c r="DU64" i="6"/>
  <c r="DR64" i="6"/>
  <c r="DO64" i="6"/>
  <c r="DL64" i="6"/>
  <c r="DI64" i="6"/>
  <c r="DF64" i="6"/>
  <c r="DC64" i="6"/>
  <c r="CZ64" i="6"/>
  <c r="CW64" i="6"/>
  <c r="CT64" i="6"/>
  <c r="CQ64" i="6"/>
  <c r="CN64" i="6"/>
  <c r="CK64" i="6"/>
  <c r="CH64" i="6"/>
  <c r="CE64" i="6"/>
  <c r="CB64" i="6"/>
  <c r="BY64" i="6"/>
  <c r="BV64" i="6"/>
  <c r="BS64" i="6"/>
  <c r="BP64" i="6"/>
  <c r="BM64" i="6"/>
  <c r="BJ64" i="6"/>
  <c r="BG64" i="6"/>
  <c r="BD64" i="6"/>
  <c r="BA64" i="6"/>
  <c r="AX64" i="6"/>
  <c r="AU64" i="6"/>
  <c r="AR64" i="6"/>
  <c r="AO64" i="6"/>
  <c r="AL64" i="6"/>
  <c r="AI64" i="6"/>
  <c r="AF64" i="6"/>
  <c r="AC64" i="6"/>
  <c r="Z64" i="6"/>
  <c r="W64" i="6"/>
  <c r="T64" i="6"/>
  <c r="Q64" i="6"/>
  <c r="N64" i="6"/>
  <c r="K64" i="6"/>
  <c r="H64" i="6"/>
  <c r="E64" i="6"/>
  <c r="D64" i="6"/>
  <c r="KD63" i="6"/>
  <c r="KA63" i="6"/>
  <c r="JX63" i="6"/>
  <c r="JU63" i="6"/>
  <c r="JR63" i="6"/>
  <c r="JO63" i="6"/>
  <c r="JL63" i="6"/>
  <c r="JI63" i="6"/>
  <c r="JF63" i="6"/>
  <c r="JC63" i="6"/>
  <c r="IZ63" i="6"/>
  <c r="IW63" i="6"/>
  <c r="IT63" i="6"/>
  <c r="IQ63" i="6"/>
  <c r="IN63" i="6"/>
  <c r="IK63" i="6"/>
  <c r="IH63" i="6"/>
  <c r="IE63" i="6"/>
  <c r="IB63" i="6"/>
  <c r="HY63" i="6"/>
  <c r="HV63" i="6"/>
  <c r="HS63" i="6"/>
  <c r="HP63" i="6"/>
  <c r="HM63" i="6"/>
  <c r="HJ63" i="6"/>
  <c r="HG63" i="6"/>
  <c r="HD63" i="6"/>
  <c r="HA63" i="6"/>
  <c r="GX63" i="6"/>
  <c r="GU63" i="6"/>
  <c r="GR63" i="6"/>
  <c r="GO63" i="6"/>
  <c r="GL63" i="6"/>
  <c r="GI63" i="6"/>
  <c r="GF63" i="6"/>
  <c r="GC63" i="6"/>
  <c r="FZ63" i="6"/>
  <c r="FW63" i="6"/>
  <c r="FT63" i="6"/>
  <c r="FQ63" i="6"/>
  <c r="FN63" i="6"/>
  <c r="FK63" i="6"/>
  <c r="FH63" i="6"/>
  <c r="FE63" i="6"/>
  <c r="FB63" i="6"/>
  <c r="EY63" i="6"/>
  <c r="EV63" i="6"/>
  <c r="ES63" i="6"/>
  <c r="EP63" i="6"/>
  <c r="EM63" i="6"/>
  <c r="EJ63" i="6"/>
  <c r="EG63" i="6"/>
  <c r="ED63" i="6"/>
  <c r="EA63" i="6"/>
  <c r="DX63" i="6"/>
  <c r="DU63" i="6"/>
  <c r="DR63" i="6"/>
  <c r="DO63" i="6"/>
  <c r="DL63" i="6"/>
  <c r="DI63" i="6"/>
  <c r="DF63" i="6"/>
  <c r="DC63" i="6"/>
  <c r="CZ63" i="6"/>
  <c r="CW63" i="6"/>
  <c r="CT63" i="6"/>
  <c r="CQ63" i="6"/>
  <c r="CN63" i="6"/>
  <c r="CK63" i="6"/>
  <c r="CH63" i="6"/>
  <c r="CE63" i="6"/>
  <c r="CB63" i="6"/>
  <c r="BY63" i="6"/>
  <c r="BV63" i="6"/>
  <c r="BS63" i="6"/>
  <c r="BP63" i="6"/>
  <c r="BM63" i="6"/>
  <c r="BJ63" i="6"/>
  <c r="BG63" i="6"/>
  <c r="BD63" i="6"/>
  <c r="BA63" i="6"/>
  <c r="AX63" i="6"/>
  <c r="AU63" i="6"/>
  <c r="AR63" i="6"/>
  <c r="AO63" i="6"/>
  <c r="AL63" i="6"/>
  <c r="AI63" i="6"/>
  <c r="AF63" i="6"/>
  <c r="AC63" i="6"/>
  <c r="Z63" i="6"/>
  <c r="W63" i="6"/>
  <c r="T63" i="6"/>
  <c r="Q63" i="6"/>
  <c r="N63" i="6"/>
  <c r="K63" i="6"/>
  <c r="H63" i="6"/>
  <c r="E63" i="6"/>
  <c r="D63" i="6"/>
  <c r="KD62" i="6"/>
  <c r="KA62" i="6"/>
  <c r="JX62" i="6"/>
  <c r="JU62" i="6"/>
  <c r="JR62" i="6"/>
  <c r="JO62" i="6"/>
  <c r="JL62" i="6"/>
  <c r="JI62" i="6"/>
  <c r="JF62" i="6"/>
  <c r="JC62" i="6"/>
  <c r="IZ62" i="6"/>
  <c r="IW62" i="6"/>
  <c r="IT62" i="6"/>
  <c r="IQ62" i="6"/>
  <c r="IN62" i="6"/>
  <c r="IK62" i="6"/>
  <c r="IH62" i="6"/>
  <c r="IE62" i="6"/>
  <c r="IB62" i="6"/>
  <c r="HY62" i="6"/>
  <c r="HV62" i="6"/>
  <c r="HS62" i="6"/>
  <c r="HP62" i="6"/>
  <c r="HM62" i="6"/>
  <c r="HJ62" i="6"/>
  <c r="HG62" i="6"/>
  <c r="HD62" i="6"/>
  <c r="HA62" i="6"/>
  <c r="GX62" i="6"/>
  <c r="GU62" i="6"/>
  <c r="GR62" i="6"/>
  <c r="GO62" i="6"/>
  <c r="GL62" i="6"/>
  <c r="GI62" i="6"/>
  <c r="GF62" i="6"/>
  <c r="GC62" i="6"/>
  <c r="FZ62" i="6"/>
  <c r="FW62" i="6"/>
  <c r="FT62" i="6"/>
  <c r="FQ62" i="6"/>
  <c r="FN62" i="6"/>
  <c r="FK62" i="6"/>
  <c r="FH62" i="6"/>
  <c r="FE62" i="6"/>
  <c r="FB62" i="6"/>
  <c r="EY62" i="6"/>
  <c r="EV62" i="6"/>
  <c r="ES62" i="6"/>
  <c r="EP62" i="6"/>
  <c r="EM62" i="6"/>
  <c r="EJ62" i="6"/>
  <c r="EG62" i="6"/>
  <c r="ED62" i="6"/>
  <c r="EA62" i="6"/>
  <c r="DX62" i="6"/>
  <c r="DU62" i="6"/>
  <c r="DR62" i="6"/>
  <c r="DO62" i="6"/>
  <c r="DL62" i="6"/>
  <c r="DI62" i="6"/>
  <c r="DF62" i="6"/>
  <c r="DC62" i="6"/>
  <c r="CZ62" i="6"/>
  <c r="CW62" i="6"/>
  <c r="CT62" i="6"/>
  <c r="CQ62" i="6"/>
  <c r="CN62" i="6"/>
  <c r="CK62" i="6"/>
  <c r="CH62" i="6"/>
  <c r="CE62" i="6"/>
  <c r="CB62" i="6"/>
  <c r="BY62" i="6"/>
  <c r="BV62" i="6"/>
  <c r="BS62" i="6"/>
  <c r="BP62" i="6"/>
  <c r="BM62" i="6"/>
  <c r="BJ62" i="6"/>
  <c r="BG62" i="6"/>
  <c r="BD62" i="6"/>
  <c r="BA62" i="6"/>
  <c r="AX62" i="6"/>
  <c r="AU62" i="6"/>
  <c r="AR62" i="6"/>
  <c r="AO62" i="6"/>
  <c r="AL62" i="6"/>
  <c r="AI62" i="6"/>
  <c r="AF62" i="6"/>
  <c r="AC62" i="6"/>
  <c r="Z62" i="6"/>
  <c r="W62" i="6"/>
  <c r="T62" i="6"/>
  <c r="Q62" i="6"/>
  <c r="N62" i="6"/>
  <c r="K62" i="6"/>
  <c r="H62" i="6"/>
  <c r="E62" i="6"/>
  <c r="D62" i="6"/>
  <c r="KD61" i="6"/>
  <c r="KA61" i="6"/>
  <c r="JX61" i="6"/>
  <c r="JU61" i="6"/>
  <c r="JR61" i="6"/>
  <c r="JO61" i="6"/>
  <c r="JL61" i="6"/>
  <c r="JI61" i="6"/>
  <c r="JF61" i="6"/>
  <c r="JC61" i="6"/>
  <c r="IZ61" i="6"/>
  <c r="IW61" i="6"/>
  <c r="IT61" i="6"/>
  <c r="IQ61" i="6"/>
  <c r="IN61" i="6"/>
  <c r="IK61" i="6"/>
  <c r="IH61" i="6"/>
  <c r="IE61" i="6"/>
  <c r="IB61" i="6"/>
  <c r="HY61" i="6"/>
  <c r="HV61" i="6"/>
  <c r="HS61" i="6"/>
  <c r="HP61" i="6"/>
  <c r="HM61" i="6"/>
  <c r="HJ61" i="6"/>
  <c r="HG61" i="6"/>
  <c r="HD61" i="6"/>
  <c r="HA61" i="6"/>
  <c r="GX61" i="6"/>
  <c r="GU61" i="6"/>
  <c r="GR61" i="6"/>
  <c r="GO61" i="6"/>
  <c r="GL61" i="6"/>
  <c r="GI61" i="6"/>
  <c r="GF61" i="6"/>
  <c r="GC61" i="6"/>
  <c r="FZ61" i="6"/>
  <c r="FW61" i="6"/>
  <c r="FT61" i="6"/>
  <c r="FQ61" i="6"/>
  <c r="FN61" i="6"/>
  <c r="FK61" i="6"/>
  <c r="FH61" i="6"/>
  <c r="FE61" i="6"/>
  <c r="FB61" i="6"/>
  <c r="EY61" i="6"/>
  <c r="EV61" i="6"/>
  <c r="ES61" i="6"/>
  <c r="EP61" i="6"/>
  <c r="EM61" i="6"/>
  <c r="EJ61" i="6"/>
  <c r="EG61" i="6"/>
  <c r="ED61" i="6"/>
  <c r="EA61" i="6"/>
  <c r="DX61" i="6"/>
  <c r="DU61" i="6"/>
  <c r="DR61" i="6"/>
  <c r="DO61" i="6"/>
  <c r="DL61" i="6"/>
  <c r="DI61" i="6"/>
  <c r="DF61" i="6"/>
  <c r="DC61" i="6"/>
  <c r="CZ61" i="6"/>
  <c r="CW61" i="6"/>
  <c r="CT61" i="6"/>
  <c r="CQ61" i="6"/>
  <c r="CN61" i="6"/>
  <c r="CK61" i="6"/>
  <c r="CH61" i="6"/>
  <c r="CE61" i="6"/>
  <c r="CB61" i="6"/>
  <c r="BY61" i="6"/>
  <c r="BV61" i="6"/>
  <c r="BS61" i="6"/>
  <c r="BP61" i="6"/>
  <c r="BM61" i="6"/>
  <c r="BJ61" i="6"/>
  <c r="BG61" i="6"/>
  <c r="BD61" i="6"/>
  <c r="BA61" i="6"/>
  <c r="AX61" i="6"/>
  <c r="AU61" i="6"/>
  <c r="AR61" i="6"/>
  <c r="AO61" i="6"/>
  <c r="AL61" i="6"/>
  <c r="AI61" i="6"/>
  <c r="AF61" i="6"/>
  <c r="AC61" i="6"/>
  <c r="Z61" i="6"/>
  <c r="W61" i="6"/>
  <c r="T61" i="6"/>
  <c r="Q61" i="6"/>
  <c r="N61" i="6"/>
  <c r="K61" i="6"/>
  <c r="H61" i="6"/>
  <c r="E61" i="6"/>
  <c r="D61" i="6"/>
  <c r="KD60" i="6"/>
  <c r="KA60" i="6"/>
  <c r="JX60" i="6"/>
  <c r="JU60" i="6"/>
  <c r="JR60" i="6"/>
  <c r="JO60" i="6"/>
  <c r="JL60" i="6"/>
  <c r="JI60" i="6"/>
  <c r="JF60" i="6"/>
  <c r="JC60" i="6"/>
  <c r="IZ60" i="6"/>
  <c r="IW60" i="6"/>
  <c r="IT60" i="6"/>
  <c r="IQ60" i="6"/>
  <c r="IN60" i="6"/>
  <c r="IK60" i="6"/>
  <c r="IH60" i="6"/>
  <c r="IE60" i="6"/>
  <c r="IB60" i="6"/>
  <c r="HY60" i="6"/>
  <c r="HV60" i="6"/>
  <c r="HS60" i="6"/>
  <c r="HP60" i="6"/>
  <c r="HM60" i="6"/>
  <c r="HJ60" i="6"/>
  <c r="HG60" i="6"/>
  <c r="HD60" i="6"/>
  <c r="HA60" i="6"/>
  <c r="GX60" i="6"/>
  <c r="GU60" i="6"/>
  <c r="GR60" i="6"/>
  <c r="GO60" i="6"/>
  <c r="GL60" i="6"/>
  <c r="GI60" i="6"/>
  <c r="GF60" i="6"/>
  <c r="GC60" i="6"/>
  <c r="FZ60" i="6"/>
  <c r="FW60" i="6"/>
  <c r="FT60" i="6"/>
  <c r="FQ60" i="6"/>
  <c r="FN60" i="6"/>
  <c r="FK60" i="6"/>
  <c r="FH60" i="6"/>
  <c r="FE60" i="6"/>
  <c r="FB60" i="6"/>
  <c r="EY60" i="6"/>
  <c r="EV60" i="6"/>
  <c r="ES60" i="6"/>
  <c r="EP60" i="6"/>
  <c r="EM60" i="6"/>
  <c r="EJ60" i="6"/>
  <c r="EG60" i="6"/>
  <c r="ED60" i="6"/>
  <c r="EA60" i="6"/>
  <c r="DX60" i="6"/>
  <c r="DU60" i="6"/>
  <c r="DR60" i="6"/>
  <c r="DO60" i="6"/>
  <c r="DL60" i="6"/>
  <c r="DI60" i="6"/>
  <c r="DF60" i="6"/>
  <c r="DC60" i="6"/>
  <c r="CZ60" i="6"/>
  <c r="CW60" i="6"/>
  <c r="CT60" i="6"/>
  <c r="CQ60" i="6"/>
  <c r="CN60" i="6"/>
  <c r="CK60" i="6"/>
  <c r="CH60" i="6"/>
  <c r="CE60" i="6"/>
  <c r="CB60" i="6"/>
  <c r="BY60" i="6"/>
  <c r="BV60" i="6"/>
  <c r="BS60" i="6"/>
  <c r="BP60" i="6"/>
  <c r="BM60" i="6"/>
  <c r="BJ60" i="6"/>
  <c r="BG60" i="6"/>
  <c r="BD60" i="6"/>
  <c r="BA60" i="6"/>
  <c r="AX60" i="6"/>
  <c r="AU60" i="6"/>
  <c r="AR60" i="6"/>
  <c r="AO60" i="6"/>
  <c r="AL60" i="6"/>
  <c r="AI60" i="6"/>
  <c r="AF60" i="6"/>
  <c r="AC60" i="6"/>
  <c r="Z60" i="6"/>
  <c r="W60" i="6"/>
  <c r="T60" i="6"/>
  <c r="Q60" i="6"/>
  <c r="N60" i="6"/>
  <c r="K60" i="6"/>
  <c r="H60" i="6"/>
  <c r="E60" i="6"/>
  <c r="D60" i="6"/>
  <c r="KD59" i="6"/>
  <c r="KA59" i="6"/>
  <c r="JX59" i="6"/>
  <c r="JU59" i="6"/>
  <c r="JR59" i="6"/>
  <c r="JO59" i="6"/>
  <c r="JL59" i="6"/>
  <c r="JI59" i="6"/>
  <c r="JF59" i="6"/>
  <c r="JC59" i="6"/>
  <c r="IZ59" i="6"/>
  <c r="IW59" i="6"/>
  <c r="IT59" i="6"/>
  <c r="IQ59" i="6"/>
  <c r="IN59" i="6"/>
  <c r="IK59" i="6"/>
  <c r="IH59" i="6"/>
  <c r="IE59" i="6"/>
  <c r="IB59" i="6"/>
  <c r="HY59" i="6"/>
  <c r="HV59" i="6"/>
  <c r="HS59" i="6"/>
  <c r="HP59" i="6"/>
  <c r="HM59" i="6"/>
  <c r="HJ59" i="6"/>
  <c r="HG59" i="6"/>
  <c r="HD59" i="6"/>
  <c r="HA59" i="6"/>
  <c r="GX59" i="6"/>
  <c r="GU59" i="6"/>
  <c r="GR59" i="6"/>
  <c r="GO59" i="6"/>
  <c r="GL59" i="6"/>
  <c r="GI59" i="6"/>
  <c r="GF59" i="6"/>
  <c r="GC59" i="6"/>
  <c r="FZ59" i="6"/>
  <c r="FW59" i="6"/>
  <c r="FT59" i="6"/>
  <c r="FQ59" i="6"/>
  <c r="FN59" i="6"/>
  <c r="FK59" i="6"/>
  <c r="FH59" i="6"/>
  <c r="FE59" i="6"/>
  <c r="FB59" i="6"/>
  <c r="EY59" i="6"/>
  <c r="EV59" i="6"/>
  <c r="ES59" i="6"/>
  <c r="EP59" i="6"/>
  <c r="EM59" i="6"/>
  <c r="EJ59" i="6"/>
  <c r="EG59" i="6"/>
  <c r="ED59" i="6"/>
  <c r="EA59" i="6"/>
  <c r="DX59" i="6"/>
  <c r="DU59" i="6"/>
  <c r="DR59" i="6"/>
  <c r="DO59" i="6"/>
  <c r="DL59" i="6"/>
  <c r="DI59" i="6"/>
  <c r="DF59" i="6"/>
  <c r="DC59" i="6"/>
  <c r="CZ59" i="6"/>
  <c r="CW59" i="6"/>
  <c r="CT59" i="6"/>
  <c r="CQ59" i="6"/>
  <c r="CN59" i="6"/>
  <c r="CK59" i="6"/>
  <c r="CH59" i="6"/>
  <c r="CE59" i="6"/>
  <c r="CB59" i="6"/>
  <c r="BY59" i="6"/>
  <c r="BV59" i="6"/>
  <c r="BS59" i="6"/>
  <c r="BP59" i="6"/>
  <c r="BM59" i="6"/>
  <c r="BJ59" i="6"/>
  <c r="BG59" i="6"/>
  <c r="BD59" i="6"/>
  <c r="BA59" i="6"/>
  <c r="AX59" i="6"/>
  <c r="AU59" i="6"/>
  <c r="AR59" i="6"/>
  <c r="AO59" i="6"/>
  <c r="AL59" i="6"/>
  <c r="AI59" i="6"/>
  <c r="AF59" i="6"/>
  <c r="AC59" i="6"/>
  <c r="Z59" i="6"/>
  <c r="W59" i="6"/>
  <c r="T59" i="6"/>
  <c r="Q59" i="6"/>
  <c r="N59" i="6"/>
  <c r="K59" i="6"/>
  <c r="H59" i="6"/>
  <c r="E59" i="6"/>
  <c r="D59" i="6"/>
  <c r="KD58" i="6"/>
  <c r="KA58" i="6"/>
  <c r="JX58" i="6"/>
  <c r="JU58" i="6"/>
  <c r="JR58" i="6"/>
  <c r="JO58" i="6"/>
  <c r="JL58" i="6"/>
  <c r="JI58" i="6"/>
  <c r="JF58" i="6"/>
  <c r="JC58" i="6"/>
  <c r="IZ58" i="6"/>
  <c r="IW58" i="6"/>
  <c r="IT58" i="6"/>
  <c r="IQ58" i="6"/>
  <c r="IN58" i="6"/>
  <c r="IK58" i="6"/>
  <c r="IH58" i="6"/>
  <c r="IE58" i="6"/>
  <c r="IB58" i="6"/>
  <c r="HY58" i="6"/>
  <c r="HV58" i="6"/>
  <c r="HS58" i="6"/>
  <c r="HP58" i="6"/>
  <c r="HM58" i="6"/>
  <c r="HJ58" i="6"/>
  <c r="HG58" i="6"/>
  <c r="HD58" i="6"/>
  <c r="HA58" i="6"/>
  <c r="GX58" i="6"/>
  <c r="GU58" i="6"/>
  <c r="GR58" i="6"/>
  <c r="GO58" i="6"/>
  <c r="GL58" i="6"/>
  <c r="GI58" i="6"/>
  <c r="GF58" i="6"/>
  <c r="GC58" i="6"/>
  <c r="FZ58" i="6"/>
  <c r="FW58" i="6"/>
  <c r="FT58" i="6"/>
  <c r="FQ58" i="6"/>
  <c r="FN58" i="6"/>
  <c r="FK58" i="6"/>
  <c r="FH58" i="6"/>
  <c r="FE58" i="6"/>
  <c r="FB58" i="6"/>
  <c r="EY58" i="6"/>
  <c r="EV58" i="6"/>
  <c r="ES58" i="6"/>
  <c r="EP58" i="6"/>
  <c r="EM58" i="6"/>
  <c r="EJ58" i="6"/>
  <c r="EG58" i="6"/>
  <c r="ED58" i="6"/>
  <c r="EA58" i="6"/>
  <c r="DX58" i="6"/>
  <c r="DU58" i="6"/>
  <c r="DR58" i="6"/>
  <c r="DO58" i="6"/>
  <c r="DL58" i="6"/>
  <c r="DI58" i="6"/>
  <c r="DF58" i="6"/>
  <c r="DC58" i="6"/>
  <c r="CZ58" i="6"/>
  <c r="CW58" i="6"/>
  <c r="CT58" i="6"/>
  <c r="CQ58" i="6"/>
  <c r="CN58" i="6"/>
  <c r="CK58" i="6"/>
  <c r="CH58" i="6"/>
  <c r="CE58" i="6"/>
  <c r="CB58" i="6"/>
  <c r="BY58" i="6"/>
  <c r="BV58" i="6"/>
  <c r="BS58" i="6"/>
  <c r="BP58" i="6"/>
  <c r="BM58" i="6"/>
  <c r="BJ58" i="6"/>
  <c r="BG58" i="6"/>
  <c r="BD58" i="6"/>
  <c r="BA58" i="6"/>
  <c r="AX58" i="6"/>
  <c r="AU58" i="6"/>
  <c r="AR58" i="6"/>
  <c r="AO58" i="6"/>
  <c r="AL58" i="6"/>
  <c r="AI58" i="6"/>
  <c r="AF58" i="6"/>
  <c r="AC58" i="6"/>
  <c r="Z58" i="6"/>
  <c r="W58" i="6"/>
  <c r="T58" i="6"/>
  <c r="Q58" i="6"/>
  <c r="N58" i="6"/>
  <c r="K58" i="6"/>
  <c r="H58" i="6"/>
  <c r="E58" i="6"/>
  <c r="D58" i="6"/>
  <c r="KD57" i="6"/>
  <c r="KE57" i="6" s="1"/>
  <c r="KA57" i="6"/>
  <c r="KB57" i="6" s="1"/>
  <c r="JX57" i="6"/>
  <c r="JY57" i="6" s="1"/>
  <c r="JU57" i="6"/>
  <c r="JV57" i="6" s="1"/>
  <c r="JW57" i="6" s="1"/>
  <c r="JR57" i="6"/>
  <c r="JS57" i="6" s="1"/>
  <c r="JS65" i="6" s="1"/>
  <c r="JT65" i="6" s="1"/>
  <c r="JO57" i="6"/>
  <c r="JL57" i="6"/>
  <c r="JM57" i="6" s="1"/>
  <c r="JN57" i="6" s="1"/>
  <c r="JI57" i="6"/>
  <c r="JJ57" i="6" s="1"/>
  <c r="JK57" i="6" s="1"/>
  <c r="JF57" i="6"/>
  <c r="JG57" i="6" s="1"/>
  <c r="JC57" i="6"/>
  <c r="JD57" i="6" s="1"/>
  <c r="IZ57" i="6"/>
  <c r="JA57" i="6" s="1"/>
  <c r="JB57" i="6" s="1"/>
  <c r="IW57" i="6"/>
  <c r="IX57" i="6" s="1"/>
  <c r="IY57" i="6" s="1"/>
  <c r="IT57" i="6"/>
  <c r="IU57" i="6" s="1"/>
  <c r="IQ57" i="6"/>
  <c r="IR57" i="6" s="1"/>
  <c r="IN57" i="6"/>
  <c r="IO57" i="6" s="1"/>
  <c r="IP57" i="6" s="1"/>
  <c r="IK57" i="6"/>
  <c r="IL57" i="6" s="1"/>
  <c r="IM57" i="6" s="1"/>
  <c r="IH57" i="6"/>
  <c r="II57" i="6" s="1"/>
  <c r="IJ57" i="6" s="1"/>
  <c r="IE57" i="6"/>
  <c r="IF57" i="6" s="1"/>
  <c r="IB57" i="6"/>
  <c r="HY57" i="6"/>
  <c r="HV57" i="6"/>
  <c r="HW57" i="6" s="1"/>
  <c r="HX57" i="6" s="1"/>
  <c r="HS57" i="6"/>
  <c r="HT57" i="6" s="1"/>
  <c r="HT73" i="6" s="1"/>
  <c r="HU73" i="6" s="1"/>
  <c r="HP57" i="6"/>
  <c r="HQ57" i="6" s="1"/>
  <c r="HR57" i="6" s="1"/>
  <c r="HM57" i="6"/>
  <c r="HN57" i="6" s="1"/>
  <c r="HO57" i="6" s="1"/>
  <c r="HJ57" i="6"/>
  <c r="HK57" i="6" s="1"/>
  <c r="HL57" i="6" s="1"/>
  <c r="HG57" i="6"/>
  <c r="HH57" i="6" s="1"/>
  <c r="HD57" i="6"/>
  <c r="HE57" i="6" s="1"/>
  <c r="HF57" i="6" s="1"/>
  <c r="HA57" i="6"/>
  <c r="GX57" i="6"/>
  <c r="GY57" i="6" s="1"/>
  <c r="GZ57" i="6" s="1"/>
  <c r="GU57" i="6"/>
  <c r="GV57" i="6" s="1"/>
  <c r="GR57" i="6"/>
  <c r="GS57" i="6" s="1"/>
  <c r="GT57" i="6" s="1"/>
  <c r="GO57" i="6"/>
  <c r="GP57" i="6" s="1"/>
  <c r="GQ57" i="6" s="1"/>
  <c r="GL57" i="6"/>
  <c r="GM57" i="6" s="1"/>
  <c r="GN57" i="6" s="1"/>
  <c r="GI57" i="6"/>
  <c r="GJ57" i="6" s="1"/>
  <c r="GF57" i="6"/>
  <c r="GG57" i="6" s="1"/>
  <c r="GH57" i="6" s="1"/>
  <c r="GC57" i="6"/>
  <c r="FZ57" i="6"/>
  <c r="GA57" i="6" s="1"/>
  <c r="GB57" i="6" s="1"/>
  <c r="FW57" i="6"/>
  <c r="FX57" i="6" s="1"/>
  <c r="FT57" i="6"/>
  <c r="FU57" i="6" s="1"/>
  <c r="FV57" i="6" s="1"/>
  <c r="FQ57" i="6"/>
  <c r="FR57" i="6" s="1"/>
  <c r="FS57" i="6" s="1"/>
  <c r="FN57" i="6"/>
  <c r="FO57" i="6" s="1"/>
  <c r="FO73" i="6" s="1"/>
  <c r="FP73" i="6" s="1"/>
  <c r="FK57" i="6"/>
  <c r="FL57" i="6" s="1"/>
  <c r="FH57" i="6"/>
  <c r="FI57" i="6" s="1"/>
  <c r="FJ57" i="6" s="1"/>
  <c r="FE57" i="6"/>
  <c r="FB57" i="6"/>
  <c r="FC57" i="6" s="1"/>
  <c r="FD57" i="6" s="1"/>
  <c r="EY57" i="6"/>
  <c r="EZ57" i="6" s="1"/>
  <c r="EV57" i="6"/>
  <c r="EW57" i="6" s="1"/>
  <c r="EX57" i="6" s="1"/>
  <c r="ES57" i="6"/>
  <c r="ET57" i="6" s="1"/>
  <c r="EU57" i="6" s="1"/>
  <c r="EP57" i="6"/>
  <c r="EQ57" i="6" s="1"/>
  <c r="EQ73" i="6" s="1"/>
  <c r="ER73" i="6" s="1"/>
  <c r="EM57" i="6"/>
  <c r="EN57" i="6" s="1"/>
  <c r="EO57" i="6" s="1"/>
  <c r="EJ57" i="6"/>
  <c r="EK57" i="6" s="1"/>
  <c r="EL57" i="6" s="1"/>
  <c r="EG57" i="6"/>
  <c r="EH57" i="6" s="1"/>
  <c r="EH73" i="6" s="1"/>
  <c r="EI73" i="6" s="1"/>
  <c r="ED57" i="6"/>
  <c r="EE57" i="6" s="1"/>
  <c r="EE65" i="6" s="1"/>
  <c r="EF65" i="6" s="1"/>
  <c r="EA57" i="6"/>
  <c r="EB57" i="6" s="1"/>
  <c r="DX57" i="6"/>
  <c r="DY57" i="6" s="1"/>
  <c r="DZ57" i="6" s="1"/>
  <c r="DU57" i="6"/>
  <c r="DV57" i="6" s="1"/>
  <c r="DR57" i="6"/>
  <c r="DS57" i="6" s="1"/>
  <c r="DS73" i="6" s="1"/>
  <c r="DT73" i="6" s="1"/>
  <c r="DO57" i="6"/>
  <c r="DP57" i="6" s="1"/>
  <c r="DL57" i="6"/>
  <c r="DM57" i="6" s="1"/>
  <c r="DN57" i="6" s="1"/>
  <c r="DI57" i="6"/>
  <c r="DJ57" i="6" s="1"/>
  <c r="DK57" i="6" s="1"/>
  <c r="DF57" i="6"/>
  <c r="DG57" i="6" s="1"/>
  <c r="DC57" i="6"/>
  <c r="DD57" i="6" s="1"/>
  <c r="DD73" i="6" s="1"/>
  <c r="DE73" i="6" s="1"/>
  <c r="CZ57" i="6"/>
  <c r="DA57" i="6" s="1"/>
  <c r="DB57" i="6" s="1"/>
  <c r="CW57" i="6"/>
  <c r="CX57" i="6" s="1"/>
  <c r="CT57" i="6"/>
  <c r="CU57" i="6" s="1"/>
  <c r="CQ57" i="6"/>
  <c r="CR57" i="6" s="1"/>
  <c r="CN57" i="6"/>
  <c r="CO57" i="6" s="1"/>
  <c r="CP57" i="6" s="1"/>
  <c r="CK57" i="6"/>
  <c r="CL57" i="6" s="1"/>
  <c r="CL73" i="6" s="1"/>
  <c r="CM73" i="6" s="1"/>
  <c r="CH57" i="6"/>
  <c r="CI57" i="6" s="1"/>
  <c r="CE57" i="6"/>
  <c r="CF57" i="6" s="1"/>
  <c r="CB57" i="6"/>
  <c r="CC57" i="6" s="1"/>
  <c r="CD57" i="6" s="1"/>
  <c r="BY57" i="6"/>
  <c r="BZ57" i="6" s="1"/>
  <c r="CA57" i="6" s="1"/>
  <c r="BV57" i="6"/>
  <c r="BW57" i="6" s="1"/>
  <c r="BS57" i="6"/>
  <c r="BT57" i="6" s="1"/>
  <c r="BT65" i="6" s="1"/>
  <c r="BU65" i="6" s="1"/>
  <c r="BP57" i="6"/>
  <c r="BQ57" i="6" s="1"/>
  <c r="BR57" i="6" s="1"/>
  <c r="BM57" i="6"/>
  <c r="BN57" i="6" s="1"/>
  <c r="BO57" i="6" s="1"/>
  <c r="BJ57" i="6"/>
  <c r="BK57" i="6" s="1"/>
  <c r="BL57" i="6" s="1"/>
  <c r="BG57" i="6"/>
  <c r="BH57" i="6" s="1"/>
  <c r="BD57" i="6"/>
  <c r="BE57" i="6" s="1"/>
  <c r="BF57" i="6" s="1"/>
  <c r="BA57" i="6"/>
  <c r="BB57" i="6" s="1"/>
  <c r="BC57" i="6" s="1"/>
  <c r="AX57" i="6"/>
  <c r="AY57" i="6" s="1"/>
  <c r="AU57" i="6"/>
  <c r="AV57" i="6" s="1"/>
  <c r="AV73" i="6" s="1"/>
  <c r="AW73" i="6" s="1"/>
  <c r="AR57" i="6"/>
  <c r="AS57" i="6" s="1"/>
  <c r="AT57" i="6" s="1"/>
  <c r="AO57" i="6"/>
  <c r="AL57" i="6"/>
  <c r="AM57" i="6" s="1"/>
  <c r="AI57" i="6"/>
  <c r="AJ57" i="6" s="1"/>
  <c r="AF57" i="6"/>
  <c r="AG57" i="6" s="1"/>
  <c r="AC57" i="6"/>
  <c r="AD57" i="6" s="1"/>
  <c r="AE57" i="6" s="1"/>
  <c r="Z57" i="6"/>
  <c r="AA57" i="6" s="1"/>
  <c r="AB57" i="6" s="1"/>
  <c r="W57" i="6"/>
  <c r="X57" i="6" s="1"/>
  <c r="T57" i="6"/>
  <c r="U57" i="6" s="1"/>
  <c r="Q57" i="6"/>
  <c r="N57" i="6"/>
  <c r="O57" i="6" s="1"/>
  <c r="P57" i="6" s="1"/>
  <c r="K57" i="6"/>
  <c r="L57" i="6" s="1"/>
  <c r="M57" i="6" s="1"/>
  <c r="H57" i="6"/>
  <c r="I57" i="6" s="1"/>
  <c r="E57" i="6"/>
  <c r="F57" i="6" s="1"/>
  <c r="G57" i="6" s="1"/>
  <c r="D57" i="6"/>
  <c r="KD56" i="6"/>
  <c r="KE56" i="6" s="1"/>
  <c r="KF56" i="6" s="1"/>
  <c r="KA56" i="6"/>
  <c r="JX56" i="6"/>
  <c r="JY56" i="6" s="1"/>
  <c r="JZ56" i="6" s="1"/>
  <c r="JU56" i="6"/>
  <c r="JV56" i="6" s="1"/>
  <c r="JW56" i="6" s="1"/>
  <c r="JR56" i="6"/>
  <c r="JO56" i="6"/>
  <c r="JL56" i="6"/>
  <c r="JM56" i="6" s="1"/>
  <c r="JN56" i="6" s="1"/>
  <c r="JI56" i="6"/>
  <c r="JJ56" i="6" s="1"/>
  <c r="JK56" i="6" s="1"/>
  <c r="JF56" i="6"/>
  <c r="JG56" i="6" s="1"/>
  <c r="JH56" i="6" s="1"/>
  <c r="JC56" i="6"/>
  <c r="IZ56" i="6"/>
  <c r="JA56" i="6" s="1"/>
  <c r="JB56" i="6" s="1"/>
  <c r="IW56" i="6"/>
  <c r="IX56" i="6" s="1"/>
  <c r="IY56" i="6" s="1"/>
  <c r="IT56" i="6"/>
  <c r="IU56" i="6" s="1"/>
  <c r="IV56" i="6" s="1"/>
  <c r="IQ56" i="6"/>
  <c r="IR56" i="6" s="1"/>
  <c r="IS56" i="6" s="1"/>
  <c r="IN56" i="6"/>
  <c r="IK56" i="6"/>
  <c r="IL56" i="6" s="1"/>
  <c r="IM56" i="6" s="1"/>
  <c r="IH56" i="6"/>
  <c r="II56" i="6" s="1"/>
  <c r="IJ56" i="6" s="1"/>
  <c r="IE56" i="6"/>
  <c r="IB56" i="6"/>
  <c r="HY56" i="6"/>
  <c r="HZ56" i="6" s="1"/>
  <c r="IA56" i="6" s="1"/>
  <c r="HV56" i="6"/>
  <c r="HW56" i="6" s="1"/>
  <c r="HX56" i="6" s="1"/>
  <c r="HS56" i="6"/>
  <c r="HT56" i="6" s="1"/>
  <c r="HU56" i="6" s="1"/>
  <c r="HP56" i="6"/>
  <c r="HM56" i="6"/>
  <c r="HN56" i="6" s="1"/>
  <c r="HO56" i="6" s="1"/>
  <c r="HJ56" i="6"/>
  <c r="HK56" i="6" s="1"/>
  <c r="HL56" i="6" s="1"/>
  <c r="HG56" i="6"/>
  <c r="HH56" i="6" s="1"/>
  <c r="HI56" i="6" s="1"/>
  <c r="HD56" i="6"/>
  <c r="HA56" i="6"/>
  <c r="HB56" i="6" s="1"/>
  <c r="HC56" i="6" s="1"/>
  <c r="GX56" i="6"/>
  <c r="GY56" i="6" s="1"/>
  <c r="GZ56" i="6" s="1"/>
  <c r="GU56" i="6"/>
  <c r="GR56" i="6"/>
  <c r="GO56" i="6"/>
  <c r="GP56" i="6" s="1"/>
  <c r="GQ56" i="6" s="1"/>
  <c r="GL56" i="6"/>
  <c r="GM56" i="6" s="1"/>
  <c r="GN56" i="6" s="1"/>
  <c r="GI56" i="6"/>
  <c r="GJ56" i="6" s="1"/>
  <c r="GK56" i="6" s="1"/>
  <c r="GF56" i="6"/>
  <c r="GC56" i="6"/>
  <c r="GD56" i="6" s="1"/>
  <c r="GE56" i="6" s="1"/>
  <c r="FZ56" i="6"/>
  <c r="GA56" i="6" s="1"/>
  <c r="GB56" i="6" s="1"/>
  <c r="FW56" i="6"/>
  <c r="FX56" i="6" s="1"/>
  <c r="FY56" i="6" s="1"/>
  <c r="FT56" i="6"/>
  <c r="FQ56" i="6"/>
  <c r="FR56" i="6" s="1"/>
  <c r="FS56" i="6" s="1"/>
  <c r="FN56" i="6"/>
  <c r="FO56" i="6" s="1"/>
  <c r="FP56" i="6" s="1"/>
  <c r="FK56" i="6"/>
  <c r="FH56" i="6"/>
  <c r="FE56" i="6"/>
  <c r="FF56" i="6" s="1"/>
  <c r="FG56" i="6" s="1"/>
  <c r="FB56" i="6"/>
  <c r="FC56" i="6" s="1"/>
  <c r="FD56" i="6" s="1"/>
  <c r="EY56" i="6"/>
  <c r="EZ56" i="6" s="1"/>
  <c r="FA56" i="6" s="1"/>
  <c r="EV56" i="6"/>
  <c r="ES56" i="6"/>
  <c r="ET56" i="6" s="1"/>
  <c r="EU56" i="6" s="1"/>
  <c r="EP56" i="6"/>
  <c r="EQ56" i="6" s="1"/>
  <c r="ER56" i="6" s="1"/>
  <c r="EM56" i="6"/>
  <c r="EN56" i="6" s="1"/>
  <c r="EO56" i="6" s="1"/>
  <c r="EJ56" i="6"/>
  <c r="EG56" i="6"/>
  <c r="EH56" i="6" s="1"/>
  <c r="EI56" i="6" s="1"/>
  <c r="ED56" i="6"/>
  <c r="EE56" i="6" s="1"/>
  <c r="EF56" i="6" s="1"/>
  <c r="EA56" i="6"/>
  <c r="DX56" i="6"/>
  <c r="DU56" i="6"/>
  <c r="DV56" i="6" s="1"/>
  <c r="DW56" i="6" s="1"/>
  <c r="DR56" i="6"/>
  <c r="DS56" i="6" s="1"/>
  <c r="DT56" i="6" s="1"/>
  <c r="DO56" i="6"/>
  <c r="DP56" i="6" s="1"/>
  <c r="DQ56" i="6" s="1"/>
  <c r="DL56" i="6"/>
  <c r="DI56" i="6"/>
  <c r="DJ56" i="6" s="1"/>
  <c r="DK56" i="6" s="1"/>
  <c r="DF56" i="6"/>
  <c r="DG56" i="6" s="1"/>
  <c r="DH56" i="6" s="1"/>
  <c r="DC56" i="6"/>
  <c r="DD56" i="6" s="1"/>
  <c r="DE56" i="6" s="1"/>
  <c r="CZ56" i="6"/>
  <c r="CW56" i="6"/>
  <c r="CX56" i="6" s="1"/>
  <c r="CY56" i="6" s="1"/>
  <c r="CT56" i="6"/>
  <c r="CU56" i="6" s="1"/>
  <c r="CV56" i="6" s="1"/>
  <c r="CQ56" i="6"/>
  <c r="CN56" i="6"/>
  <c r="CK56" i="6"/>
  <c r="CL56" i="6" s="1"/>
  <c r="CM56" i="6" s="1"/>
  <c r="CH56" i="6"/>
  <c r="CI56" i="6" s="1"/>
  <c r="CJ56" i="6" s="1"/>
  <c r="CE56" i="6"/>
  <c r="CF56" i="6" s="1"/>
  <c r="CG56" i="6" s="1"/>
  <c r="CB56" i="6"/>
  <c r="CC56" i="6" s="1"/>
  <c r="CD56" i="6" s="1"/>
  <c r="BY56" i="6"/>
  <c r="BZ56" i="6" s="1"/>
  <c r="CA56" i="6" s="1"/>
  <c r="BV56" i="6"/>
  <c r="BW56" i="6" s="1"/>
  <c r="BX56" i="6" s="1"/>
  <c r="BS56" i="6"/>
  <c r="BT56" i="6" s="1"/>
  <c r="BU56" i="6" s="1"/>
  <c r="BP56" i="6"/>
  <c r="BQ56" i="6" s="1"/>
  <c r="BR56" i="6" s="1"/>
  <c r="BM56" i="6"/>
  <c r="BN56" i="6" s="1"/>
  <c r="BO56" i="6" s="1"/>
  <c r="BJ56" i="6"/>
  <c r="BK56" i="6" s="1"/>
  <c r="BL56" i="6" s="1"/>
  <c r="BG56" i="6"/>
  <c r="BD56" i="6"/>
  <c r="BE56" i="6" s="1"/>
  <c r="BF56" i="6" s="1"/>
  <c r="BA56" i="6"/>
  <c r="BB56" i="6" s="1"/>
  <c r="BC56" i="6" s="1"/>
  <c r="AX56" i="6"/>
  <c r="AY56" i="6" s="1"/>
  <c r="AZ56" i="6" s="1"/>
  <c r="AU56" i="6"/>
  <c r="AV56" i="6" s="1"/>
  <c r="AW56" i="6" s="1"/>
  <c r="AR56" i="6"/>
  <c r="AS56" i="6" s="1"/>
  <c r="AT56" i="6" s="1"/>
  <c r="AO56" i="6"/>
  <c r="AP56" i="6" s="1"/>
  <c r="AQ56" i="6" s="1"/>
  <c r="AL56" i="6"/>
  <c r="AM56" i="6" s="1"/>
  <c r="AN56" i="6" s="1"/>
  <c r="AI56" i="6"/>
  <c r="AJ56" i="6" s="1"/>
  <c r="AK56" i="6" s="1"/>
  <c r="AF56" i="6"/>
  <c r="AG56" i="6" s="1"/>
  <c r="AH56" i="6" s="1"/>
  <c r="AC56" i="6"/>
  <c r="AD56" i="6" s="1"/>
  <c r="AE56" i="6" s="1"/>
  <c r="Z56" i="6"/>
  <c r="AA56" i="6" s="1"/>
  <c r="AB56" i="6" s="1"/>
  <c r="W56" i="6"/>
  <c r="T56" i="6"/>
  <c r="U56" i="6" s="1"/>
  <c r="V56" i="6" s="1"/>
  <c r="Q56" i="6"/>
  <c r="R56" i="6" s="1"/>
  <c r="S56" i="6" s="1"/>
  <c r="N56" i="6"/>
  <c r="O56" i="6" s="1"/>
  <c r="P56" i="6" s="1"/>
  <c r="K56" i="6"/>
  <c r="L56" i="6" s="1"/>
  <c r="M56" i="6" s="1"/>
  <c r="H56" i="6"/>
  <c r="I56" i="6" s="1"/>
  <c r="J56" i="6" s="1"/>
  <c r="E56" i="6"/>
  <c r="F56" i="6" s="1"/>
  <c r="G56" i="6" s="1"/>
  <c r="D56" i="6"/>
  <c r="KD55" i="6"/>
  <c r="KE55" i="6" s="1"/>
  <c r="KF55" i="6" s="1"/>
  <c r="KA55" i="6"/>
  <c r="JX55" i="6"/>
  <c r="JU55" i="6"/>
  <c r="JV55" i="6" s="1"/>
  <c r="JW55" i="6" s="1"/>
  <c r="JR55" i="6"/>
  <c r="JS55" i="6" s="1"/>
  <c r="JT55" i="6" s="1"/>
  <c r="JO55" i="6"/>
  <c r="JL55" i="6"/>
  <c r="JI55" i="6"/>
  <c r="JF55" i="6"/>
  <c r="JG55" i="6" s="1"/>
  <c r="JH55" i="6" s="1"/>
  <c r="JC55" i="6"/>
  <c r="IZ55" i="6"/>
  <c r="JA55" i="6" s="1"/>
  <c r="JB55" i="6" s="1"/>
  <c r="IW55" i="6"/>
  <c r="IX55" i="6" s="1"/>
  <c r="IY55" i="6" s="1"/>
  <c r="IT55" i="6"/>
  <c r="IU55" i="6" s="1"/>
  <c r="IV55" i="6" s="1"/>
  <c r="IQ55" i="6"/>
  <c r="IN55" i="6"/>
  <c r="IK55" i="6"/>
  <c r="IH55" i="6"/>
  <c r="II55" i="6" s="1"/>
  <c r="IJ55" i="6" s="1"/>
  <c r="IE55" i="6"/>
  <c r="IF55" i="6" s="1"/>
  <c r="IG55" i="6" s="1"/>
  <c r="IB55" i="6"/>
  <c r="IC55" i="6" s="1"/>
  <c r="ID55" i="6" s="1"/>
  <c r="HY55" i="6"/>
  <c r="HZ55" i="6" s="1"/>
  <c r="IA55" i="6" s="1"/>
  <c r="HV55" i="6"/>
  <c r="HW55" i="6" s="1"/>
  <c r="HX55" i="6" s="1"/>
  <c r="HS55" i="6"/>
  <c r="HP55" i="6"/>
  <c r="HM55" i="6"/>
  <c r="HN55" i="6" s="1"/>
  <c r="HO55" i="6" s="1"/>
  <c r="HJ55" i="6"/>
  <c r="HK55" i="6" s="1"/>
  <c r="HL55" i="6" s="1"/>
  <c r="HG55" i="6"/>
  <c r="HD55" i="6"/>
  <c r="HA55" i="6"/>
  <c r="GX55" i="6"/>
  <c r="GY55" i="6" s="1"/>
  <c r="GZ55" i="6" s="1"/>
  <c r="GU55" i="6"/>
  <c r="GV55" i="6" s="1"/>
  <c r="GW55" i="6" s="1"/>
  <c r="GR55" i="6"/>
  <c r="GS55" i="6" s="1"/>
  <c r="GT55" i="6" s="1"/>
  <c r="GO55" i="6"/>
  <c r="GP55" i="6" s="1"/>
  <c r="GQ55" i="6" s="1"/>
  <c r="GL55" i="6"/>
  <c r="GM55" i="6" s="1"/>
  <c r="GN55" i="6" s="1"/>
  <c r="GI55" i="6"/>
  <c r="GF55" i="6"/>
  <c r="GC55" i="6"/>
  <c r="GD55" i="6" s="1"/>
  <c r="GE55" i="6" s="1"/>
  <c r="FZ55" i="6"/>
  <c r="GA55" i="6" s="1"/>
  <c r="GB55" i="6" s="1"/>
  <c r="FW55" i="6"/>
  <c r="FT55" i="6"/>
  <c r="FQ55" i="6"/>
  <c r="FN55" i="6"/>
  <c r="FO55" i="6" s="1"/>
  <c r="FP55" i="6" s="1"/>
  <c r="FK55" i="6"/>
  <c r="FL55" i="6" s="1"/>
  <c r="FM55" i="6" s="1"/>
  <c r="FH55" i="6"/>
  <c r="FI55" i="6" s="1"/>
  <c r="FJ55" i="6" s="1"/>
  <c r="FE55" i="6"/>
  <c r="FF55" i="6" s="1"/>
  <c r="FG55" i="6" s="1"/>
  <c r="FB55" i="6"/>
  <c r="FC55" i="6" s="1"/>
  <c r="FD55" i="6" s="1"/>
  <c r="EY55" i="6"/>
  <c r="EV55" i="6"/>
  <c r="ES55" i="6"/>
  <c r="ET55" i="6" s="1"/>
  <c r="EU55" i="6" s="1"/>
  <c r="EP55" i="6"/>
  <c r="EQ55" i="6" s="1"/>
  <c r="ER55" i="6" s="1"/>
  <c r="EM55" i="6"/>
  <c r="EJ55" i="6"/>
  <c r="EG55" i="6"/>
  <c r="ED55" i="6"/>
  <c r="EE55" i="6" s="1"/>
  <c r="EF55" i="6" s="1"/>
  <c r="EA55" i="6"/>
  <c r="EB55" i="6" s="1"/>
  <c r="EC55" i="6" s="1"/>
  <c r="DX55" i="6"/>
  <c r="DY55" i="6" s="1"/>
  <c r="DZ55" i="6" s="1"/>
  <c r="DU55" i="6"/>
  <c r="DV55" i="6" s="1"/>
  <c r="DW55" i="6" s="1"/>
  <c r="DR55" i="6"/>
  <c r="DS55" i="6" s="1"/>
  <c r="DT55" i="6" s="1"/>
  <c r="DO55" i="6"/>
  <c r="DL55" i="6"/>
  <c r="DJ55" i="6"/>
  <c r="DK55" i="6" s="1"/>
  <c r="DI55" i="6"/>
  <c r="DF55" i="6"/>
  <c r="DG55" i="6" s="1"/>
  <c r="DH55" i="6" s="1"/>
  <c r="DC55" i="6"/>
  <c r="CZ55" i="6"/>
  <c r="CW55" i="6"/>
  <c r="CT55" i="6"/>
  <c r="CU55" i="6" s="1"/>
  <c r="CV55" i="6" s="1"/>
  <c r="CQ55" i="6"/>
  <c r="CR55" i="6" s="1"/>
  <c r="CS55" i="6" s="1"/>
  <c r="CN55" i="6"/>
  <c r="CO55" i="6" s="1"/>
  <c r="CP55" i="6" s="1"/>
  <c r="CK55" i="6"/>
  <c r="CL55" i="6" s="1"/>
  <c r="CM55" i="6" s="1"/>
  <c r="CH55" i="6"/>
  <c r="CI55" i="6" s="1"/>
  <c r="CJ55" i="6" s="1"/>
  <c r="CE55" i="6"/>
  <c r="CB55" i="6"/>
  <c r="BY55" i="6"/>
  <c r="BZ55" i="6" s="1"/>
  <c r="CA55" i="6" s="1"/>
  <c r="BV55" i="6"/>
  <c r="BW55" i="6" s="1"/>
  <c r="BX55" i="6" s="1"/>
  <c r="BS55" i="6"/>
  <c r="BP55" i="6"/>
  <c r="BM55" i="6"/>
  <c r="BJ55" i="6"/>
  <c r="BK55" i="6" s="1"/>
  <c r="BL55" i="6" s="1"/>
  <c r="BG55" i="6"/>
  <c r="BH55" i="6" s="1"/>
  <c r="BI55" i="6" s="1"/>
  <c r="BD55" i="6"/>
  <c r="BE55" i="6" s="1"/>
  <c r="BF55" i="6" s="1"/>
  <c r="BA55" i="6"/>
  <c r="BB55" i="6" s="1"/>
  <c r="BC55" i="6" s="1"/>
  <c r="AX55" i="6"/>
  <c r="AY55" i="6" s="1"/>
  <c r="AZ55" i="6" s="1"/>
  <c r="AU55" i="6"/>
  <c r="AR55" i="6"/>
  <c r="AO55" i="6"/>
  <c r="AP55" i="6" s="1"/>
  <c r="AQ55" i="6" s="1"/>
  <c r="AL55" i="6"/>
  <c r="AM55" i="6" s="1"/>
  <c r="AN55" i="6" s="1"/>
  <c r="AI55" i="6"/>
  <c r="AF55" i="6"/>
  <c r="AC55" i="6"/>
  <c r="Z55" i="6"/>
  <c r="AA55" i="6" s="1"/>
  <c r="AB55" i="6" s="1"/>
  <c r="W55" i="6"/>
  <c r="X55" i="6" s="1"/>
  <c r="Y55" i="6" s="1"/>
  <c r="T55" i="6"/>
  <c r="U55" i="6" s="1"/>
  <c r="V55" i="6" s="1"/>
  <c r="Q55" i="6"/>
  <c r="R55" i="6" s="1"/>
  <c r="S55" i="6" s="1"/>
  <c r="N55" i="6"/>
  <c r="O55" i="6" s="1"/>
  <c r="P55" i="6" s="1"/>
  <c r="K55" i="6"/>
  <c r="H55" i="6"/>
  <c r="E55" i="6"/>
  <c r="F55" i="6" s="1"/>
  <c r="G55" i="6" s="1"/>
  <c r="D55" i="6"/>
  <c r="HH55" i="6" s="1"/>
  <c r="HI55" i="6" s="1"/>
  <c r="KD54" i="6"/>
  <c r="KA54" i="6"/>
  <c r="JX54" i="6"/>
  <c r="JU54" i="6"/>
  <c r="JR54" i="6"/>
  <c r="JO54" i="6"/>
  <c r="JL54" i="6"/>
  <c r="JI54" i="6"/>
  <c r="JF54" i="6"/>
  <c r="JC54" i="6"/>
  <c r="IZ54" i="6"/>
  <c r="IW54" i="6"/>
  <c r="IT54" i="6"/>
  <c r="IQ54" i="6"/>
  <c r="IN54" i="6"/>
  <c r="IK54" i="6"/>
  <c r="IH54" i="6"/>
  <c r="IE54" i="6"/>
  <c r="IB54" i="6"/>
  <c r="HY54" i="6"/>
  <c r="HZ54" i="6" s="1"/>
  <c r="IA54" i="6" s="1"/>
  <c r="HV54" i="6"/>
  <c r="HS54" i="6"/>
  <c r="HP54" i="6"/>
  <c r="HM54" i="6"/>
  <c r="HJ54" i="6"/>
  <c r="HG54" i="6"/>
  <c r="HD54" i="6"/>
  <c r="HA54" i="6"/>
  <c r="GX54" i="6"/>
  <c r="GU54" i="6"/>
  <c r="GR54" i="6"/>
  <c r="GO54" i="6"/>
  <c r="GL54" i="6"/>
  <c r="GI54" i="6"/>
  <c r="GF54" i="6"/>
  <c r="GC54" i="6"/>
  <c r="FZ54" i="6"/>
  <c r="FW54" i="6"/>
  <c r="FT54" i="6"/>
  <c r="FQ54" i="6"/>
  <c r="FN54" i="6"/>
  <c r="FK54" i="6"/>
  <c r="FH54" i="6"/>
  <c r="FE54" i="6"/>
  <c r="FF54" i="6" s="1"/>
  <c r="FG54" i="6" s="1"/>
  <c r="FB54" i="6"/>
  <c r="EY54" i="6"/>
  <c r="EV54" i="6"/>
  <c r="ES54" i="6"/>
  <c r="EP54" i="6"/>
  <c r="EM54" i="6"/>
  <c r="EJ54" i="6"/>
  <c r="EG54" i="6"/>
  <c r="ED54" i="6"/>
  <c r="EA54" i="6"/>
  <c r="DX54" i="6"/>
  <c r="DU54" i="6"/>
  <c r="DR54" i="6"/>
  <c r="DO54" i="6"/>
  <c r="DL54" i="6"/>
  <c r="DI54" i="6"/>
  <c r="DF54" i="6"/>
  <c r="DC54" i="6"/>
  <c r="CZ54" i="6"/>
  <c r="CW54" i="6"/>
  <c r="CT54" i="6"/>
  <c r="CQ54" i="6"/>
  <c r="CN54" i="6"/>
  <c r="CK54" i="6"/>
  <c r="CL54" i="6" s="1"/>
  <c r="CM54" i="6" s="1"/>
  <c r="CH54" i="6"/>
  <c r="CE54" i="6"/>
  <c r="CB54" i="6"/>
  <c r="BY54" i="6"/>
  <c r="BV54" i="6"/>
  <c r="BS54" i="6"/>
  <c r="BP54" i="6"/>
  <c r="BM54" i="6"/>
  <c r="BJ54" i="6"/>
  <c r="BG54" i="6"/>
  <c r="BD54" i="6"/>
  <c r="BA54" i="6"/>
  <c r="AX54" i="6"/>
  <c r="AU54" i="6"/>
  <c r="AR54" i="6"/>
  <c r="AO54" i="6"/>
  <c r="AL54" i="6"/>
  <c r="AI54" i="6"/>
  <c r="AF54" i="6"/>
  <c r="AC54" i="6"/>
  <c r="Z54" i="6"/>
  <c r="W54" i="6"/>
  <c r="T54" i="6"/>
  <c r="U54" i="6" s="1"/>
  <c r="V54" i="6" s="1"/>
  <c r="Q54" i="6"/>
  <c r="R54" i="6" s="1"/>
  <c r="S54" i="6" s="1"/>
  <c r="N54" i="6"/>
  <c r="K54" i="6"/>
  <c r="H54" i="6"/>
  <c r="E54" i="6"/>
  <c r="D54" i="6"/>
  <c r="KE54" i="6" s="1"/>
  <c r="KF54" i="6" s="1"/>
  <c r="KD53" i="6"/>
  <c r="KA53" i="6"/>
  <c r="JX53" i="6"/>
  <c r="JU53" i="6"/>
  <c r="JR53" i="6"/>
  <c r="JO53" i="6"/>
  <c r="JL53" i="6"/>
  <c r="JI53" i="6"/>
  <c r="JF53" i="6"/>
  <c r="JC53" i="6"/>
  <c r="IZ53" i="6"/>
  <c r="IW53" i="6"/>
  <c r="IT53" i="6"/>
  <c r="IQ53" i="6"/>
  <c r="IN53" i="6"/>
  <c r="IK53" i="6"/>
  <c r="IH53" i="6"/>
  <c r="IE53" i="6"/>
  <c r="IB53" i="6"/>
  <c r="HY53" i="6"/>
  <c r="HV53" i="6"/>
  <c r="HS53" i="6"/>
  <c r="HP53" i="6"/>
  <c r="HM53" i="6"/>
  <c r="HJ53" i="6"/>
  <c r="HG53" i="6"/>
  <c r="HD53" i="6"/>
  <c r="HA53" i="6"/>
  <c r="GX53" i="6"/>
  <c r="GU53" i="6"/>
  <c r="GR53" i="6"/>
  <c r="GO53" i="6"/>
  <c r="GL53" i="6"/>
  <c r="GI53" i="6"/>
  <c r="GJ53" i="6" s="1"/>
  <c r="GK53" i="6" s="1"/>
  <c r="GF53" i="6"/>
  <c r="GC53" i="6"/>
  <c r="FZ53" i="6"/>
  <c r="FW53" i="6"/>
  <c r="FX53" i="6" s="1"/>
  <c r="FY53" i="6" s="1"/>
  <c r="FT53" i="6"/>
  <c r="FU53" i="6" s="1"/>
  <c r="FV53" i="6" s="1"/>
  <c r="FQ53" i="6"/>
  <c r="FN53" i="6"/>
  <c r="FK53" i="6"/>
  <c r="FH53" i="6"/>
  <c r="FE53" i="6"/>
  <c r="FB53" i="6"/>
  <c r="EY53" i="6"/>
  <c r="EV53" i="6"/>
  <c r="ES53" i="6"/>
  <c r="ET53" i="6" s="1"/>
  <c r="EU53" i="6" s="1"/>
  <c r="EP53" i="6"/>
  <c r="EM53" i="6"/>
  <c r="EJ53" i="6"/>
  <c r="EG53" i="6"/>
  <c r="EH53" i="6" s="1"/>
  <c r="EI53" i="6" s="1"/>
  <c r="ED53" i="6"/>
  <c r="EA53" i="6"/>
  <c r="DX53" i="6"/>
  <c r="DU53" i="6"/>
  <c r="DR53" i="6"/>
  <c r="DO53" i="6"/>
  <c r="DP53" i="6" s="1"/>
  <c r="DQ53" i="6" s="1"/>
  <c r="DL53" i="6"/>
  <c r="DI53" i="6"/>
  <c r="DF53" i="6"/>
  <c r="DC53" i="6"/>
  <c r="CZ53" i="6"/>
  <c r="CW53" i="6"/>
  <c r="CT53" i="6"/>
  <c r="CQ53" i="6"/>
  <c r="CN53" i="6"/>
  <c r="CK53" i="6"/>
  <c r="CH53" i="6"/>
  <c r="CE53" i="6"/>
  <c r="CB53" i="6"/>
  <c r="BY53" i="6"/>
  <c r="BZ53" i="6" s="1"/>
  <c r="CA53" i="6" s="1"/>
  <c r="BV53" i="6"/>
  <c r="BS53" i="6"/>
  <c r="BP53" i="6"/>
  <c r="BM53" i="6"/>
  <c r="BJ53" i="6"/>
  <c r="BG53" i="6"/>
  <c r="BD53" i="6"/>
  <c r="BA53" i="6"/>
  <c r="AX53" i="6"/>
  <c r="AU53" i="6"/>
  <c r="AV53" i="6" s="1"/>
  <c r="AW53" i="6" s="1"/>
  <c r="AR53" i="6"/>
  <c r="AO53" i="6"/>
  <c r="AL53" i="6"/>
  <c r="AI53" i="6"/>
  <c r="AJ53" i="6" s="1"/>
  <c r="AK53" i="6" s="1"/>
  <c r="AF53" i="6"/>
  <c r="AC53" i="6"/>
  <c r="Z53" i="6"/>
  <c r="W53" i="6"/>
  <c r="T53" i="6"/>
  <c r="Q53" i="6"/>
  <c r="N53" i="6"/>
  <c r="K53" i="6"/>
  <c r="H53" i="6"/>
  <c r="E53" i="6"/>
  <c r="F53" i="6" s="1"/>
  <c r="G53" i="6" s="1"/>
  <c r="D53" i="6"/>
  <c r="KD52" i="6"/>
  <c r="KA52" i="6"/>
  <c r="JX52" i="6"/>
  <c r="JU52" i="6"/>
  <c r="JR52" i="6"/>
  <c r="JS52" i="6" s="1"/>
  <c r="JT52" i="6" s="1"/>
  <c r="JO52" i="6"/>
  <c r="JL52" i="6"/>
  <c r="JI52" i="6"/>
  <c r="JJ52" i="6" s="1"/>
  <c r="JK52" i="6" s="1"/>
  <c r="JF52" i="6"/>
  <c r="JC52" i="6"/>
  <c r="IZ52" i="6"/>
  <c r="IW52" i="6"/>
  <c r="IX52" i="6" s="1"/>
  <c r="IY52" i="6" s="1"/>
  <c r="IT52" i="6"/>
  <c r="IU52" i="6" s="1"/>
  <c r="IV52" i="6" s="1"/>
  <c r="IQ52" i="6"/>
  <c r="IR52" i="6" s="1"/>
  <c r="IS52" i="6" s="1"/>
  <c r="IN52" i="6"/>
  <c r="IK52" i="6"/>
  <c r="IL52" i="6" s="1"/>
  <c r="IM52" i="6" s="1"/>
  <c r="IH52" i="6"/>
  <c r="II52" i="6" s="1"/>
  <c r="IJ52" i="6" s="1"/>
  <c r="IE52" i="6"/>
  <c r="IF52" i="6" s="1"/>
  <c r="IG52" i="6" s="1"/>
  <c r="IB52" i="6"/>
  <c r="HY52" i="6"/>
  <c r="HZ52" i="6" s="1"/>
  <c r="IA52" i="6" s="1"/>
  <c r="HV52" i="6"/>
  <c r="HS52" i="6"/>
  <c r="HP52" i="6"/>
  <c r="HM52" i="6"/>
  <c r="HN52" i="6" s="1"/>
  <c r="HO52" i="6" s="1"/>
  <c r="HJ52" i="6"/>
  <c r="HK52" i="6" s="1"/>
  <c r="HL52" i="6" s="1"/>
  <c r="HG52" i="6"/>
  <c r="HH52" i="6" s="1"/>
  <c r="HI52" i="6" s="1"/>
  <c r="HD52" i="6"/>
  <c r="HA52" i="6"/>
  <c r="HB52" i="6" s="1"/>
  <c r="HC52" i="6" s="1"/>
  <c r="GX52" i="6"/>
  <c r="GY52" i="6" s="1"/>
  <c r="GZ52" i="6" s="1"/>
  <c r="GU52" i="6"/>
  <c r="GV52" i="6" s="1"/>
  <c r="GW52" i="6" s="1"/>
  <c r="GR52" i="6"/>
  <c r="GO52" i="6"/>
  <c r="GP52" i="6" s="1"/>
  <c r="GQ52" i="6" s="1"/>
  <c r="GL52" i="6"/>
  <c r="GI52" i="6"/>
  <c r="GF52" i="6"/>
  <c r="GC52" i="6"/>
  <c r="GD52" i="6" s="1"/>
  <c r="GE52" i="6" s="1"/>
  <c r="FZ52" i="6"/>
  <c r="GA52" i="6" s="1"/>
  <c r="GB52" i="6" s="1"/>
  <c r="FW52" i="6"/>
  <c r="FX52" i="6" s="1"/>
  <c r="FY52" i="6" s="1"/>
  <c r="FT52" i="6"/>
  <c r="FQ52" i="6"/>
  <c r="FR52" i="6" s="1"/>
  <c r="FS52" i="6" s="1"/>
  <c r="FN52" i="6"/>
  <c r="FO52" i="6" s="1"/>
  <c r="FP52" i="6" s="1"/>
  <c r="FK52" i="6"/>
  <c r="FL52" i="6" s="1"/>
  <c r="FM52" i="6" s="1"/>
  <c r="FH52" i="6"/>
  <c r="FE52" i="6"/>
  <c r="FF52" i="6" s="1"/>
  <c r="FG52" i="6" s="1"/>
  <c r="FB52" i="6"/>
  <c r="EY52" i="6"/>
  <c r="EV52" i="6"/>
  <c r="ES52" i="6"/>
  <c r="ET52" i="6" s="1"/>
  <c r="EU52" i="6" s="1"/>
  <c r="EP52" i="6"/>
  <c r="EQ52" i="6" s="1"/>
  <c r="ER52" i="6" s="1"/>
  <c r="EM52" i="6"/>
  <c r="EN52" i="6" s="1"/>
  <c r="EO52" i="6" s="1"/>
  <c r="EJ52" i="6"/>
  <c r="EG52" i="6"/>
  <c r="EH52" i="6" s="1"/>
  <c r="EI52" i="6" s="1"/>
  <c r="ED52" i="6"/>
  <c r="EE52" i="6" s="1"/>
  <c r="EF52" i="6" s="1"/>
  <c r="EA52" i="6"/>
  <c r="EB52" i="6" s="1"/>
  <c r="EC52" i="6" s="1"/>
  <c r="DX52" i="6"/>
  <c r="DU52" i="6"/>
  <c r="DV52" i="6" s="1"/>
  <c r="DW52" i="6" s="1"/>
  <c r="DR52" i="6"/>
  <c r="DO52" i="6"/>
  <c r="DL52" i="6"/>
  <c r="DI52" i="6"/>
  <c r="DJ52" i="6" s="1"/>
  <c r="DK52" i="6" s="1"/>
  <c r="DF52" i="6"/>
  <c r="DG52" i="6" s="1"/>
  <c r="DH52" i="6" s="1"/>
  <c r="DC52" i="6"/>
  <c r="DD52" i="6" s="1"/>
  <c r="DE52" i="6" s="1"/>
  <c r="CZ52" i="6"/>
  <c r="CW52" i="6"/>
  <c r="CX52" i="6" s="1"/>
  <c r="CY52" i="6" s="1"/>
  <c r="CT52" i="6"/>
  <c r="CU52" i="6" s="1"/>
  <c r="CV52" i="6" s="1"/>
  <c r="CQ52" i="6"/>
  <c r="CR52" i="6" s="1"/>
  <c r="CS52" i="6" s="1"/>
  <c r="CN52" i="6"/>
  <c r="CK52" i="6"/>
  <c r="CL52" i="6" s="1"/>
  <c r="CM52" i="6" s="1"/>
  <c r="CH52" i="6"/>
  <c r="CE52" i="6"/>
  <c r="CB52" i="6"/>
  <c r="BY52" i="6"/>
  <c r="BZ52" i="6" s="1"/>
  <c r="CA52" i="6" s="1"/>
  <c r="BV52" i="6"/>
  <c r="BW52" i="6" s="1"/>
  <c r="BX52" i="6" s="1"/>
  <c r="BS52" i="6"/>
  <c r="BT52" i="6" s="1"/>
  <c r="BU52" i="6" s="1"/>
  <c r="BP52" i="6"/>
  <c r="BM52" i="6"/>
  <c r="BN52" i="6" s="1"/>
  <c r="BO52" i="6" s="1"/>
  <c r="BJ52" i="6"/>
  <c r="BK52" i="6" s="1"/>
  <c r="BL52" i="6" s="1"/>
  <c r="BG52" i="6"/>
  <c r="BH52" i="6" s="1"/>
  <c r="BI52" i="6" s="1"/>
  <c r="BD52" i="6"/>
  <c r="BA52" i="6"/>
  <c r="BB52" i="6" s="1"/>
  <c r="BC52" i="6" s="1"/>
  <c r="AX52" i="6"/>
  <c r="AU52" i="6"/>
  <c r="AR52" i="6"/>
  <c r="AO52" i="6"/>
  <c r="AP52" i="6" s="1"/>
  <c r="AQ52" i="6" s="1"/>
  <c r="AL52" i="6"/>
  <c r="AM52" i="6" s="1"/>
  <c r="AN52" i="6" s="1"/>
  <c r="AI52" i="6"/>
  <c r="AJ52" i="6" s="1"/>
  <c r="AK52" i="6" s="1"/>
  <c r="AF52" i="6"/>
  <c r="AC52" i="6"/>
  <c r="AD52" i="6" s="1"/>
  <c r="AE52" i="6" s="1"/>
  <c r="Z52" i="6"/>
  <c r="AA52" i="6" s="1"/>
  <c r="AB52" i="6" s="1"/>
  <c r="W52" i="6"/>
  <c r="X52" i="6" s="1"/>
  <c r="Y52" i="6" s="1"/>
  <c r="T52" i="6"/>
  <c r="Q52" i="6"/>
  <c r="R52" i="6" s="1"/>
  <c r="S52" i="6" s="1"/>
  <c r="N52" i="6"/>
  <c r="K52" i="6"/>
  <c r="H52" i="6"/>
  <c r="E52" i="6"/>
  <c r="F52" i="6" s="1"/>
  <c r="G52" i="6" s="1"/>
  <c r="D52" i="6"/>
  <c r="KD51" i="6"/>
  <c r="KE51" i="6" s="1"/>
  <c r="KA51" i="6"/>
  <c r="JX51" i="6"/>
  <c r="JU51" i="6"/>
  <c r="JV51" i="6" s="1"/>
  <c r="JW51" i="6" s="1"/>
  <c r="JR51" i="6"/>
  <c r="JO51" i="6"/>
  <c r="JL51" i="6"/>
  <c r="JI51" i="6"/>
  <c r="JJ51" i="6" s="1"/>
  <c r="JK51" i="6" s="1"/>
  <c r="JF51" i="6"/>
  <c r="JC51" i="6"/>
  <c r="IZ51" i="6"/>
  <c r="IW51" i="6"/>
  <c r="IX51" i="6" s="1"/>
  <c r="IY51" i="6" s="1"/>
  <c r="IT51" i="6"/>
  <c r="IQ51" i="6"/>
  <c r="IN51" i="6"/>
  <c r="IK51" i="6"/>
  <c r="IL51" i="6" s="1"/>
  <c r="IM51" i="6" s="1"/>
  <c r="IH51" i="6"/>
  <c r="IE51" i="6"/>
  <c r="IB51" i="6"/>
  <c r="HY51" i="6"/>
  <c r="HZ51" i="6" s="1"/>
  <c r="IA51" i="6" s="1"/>
  <c r="HV51" i="6"/>
  <c r="HS51" i="6"/>
  <c r="HP51" i="6"/>
  <c r="HQ51" i="6" s="1"/>
  <c r="HM51" i="6"/>
  <c r="HJ51" i="6"/>
  <c r="HG51" i="6"/>
  <c r="HD51" i="6"/>
  <c r="HA51" i="6"/>
  <c r="HB51" i="6" s="1"/>
  <c r="HC51" i="6" s="1"/>
  <c r="GX51" i="6"/>
  <c r="GY51" i="6" s="1"/>
  <c r="GU51" i="6"/>
  <c r="GR51" i="6"/>
  <c r="GO51" i="6"/>
  <c r="GL51" i="6"/>
  <c r="GI51" i="6"/>
  <c r="GF51" i="6"/>
  <c r="GC51" i="6"/>
  <c r="GD51" i="6" s="1"/>
  <c r="GE51" i="6" s="1"/>
  <c r="FZ51" i="6"/>
  <c r="FW51" i="6"/>
  <c r="FT51" i="6"/>
  <c r="FQ51" i="6"/>
  <c r="FN51" i="6"/>
  <c r="FK51" i="6"/>
  <c r="FH51" i="6"/>
  <c r="FI51" i="6" s="1"/>
  <c r="FJ51" i="6" s="1"/>
  <c r="FE51" i="6"/>
  <c r="FF51" i="6" s="1"/>
  <c r="FG51" i="6" s="1"/>
  <c r="FB51" i="6"/>
  <c r="EY51" i="6"/>
  <c r="EV51" i="6"/>
  <c r="ES51" i="6"/>
  <c r="ET51" i="6" s="1"/>
  <c r="EU51" i="6" s="1"/>
  <c r="EP51" i="6"/>
  <c r="EQ51" i="6" s="1"/>
  <c r="EM51" i="6"/>
  <c r="EJ51" i="6"/>
  <c r="EG51" i="6"/>
  <c r="EH51" i="6" s="1"/>
  <c r="EI51" i="6" s="1"/>
  <c r="ED51" i="6"/>
  <c r="EA51" i="6"/>
  <c r="DX51" i="6"/>
  <c r="DY51" i="6" s="1"/>
  <c r="DZ51" i="6" s="1"/>
  <c r="DU51" i="6"/>
  <c r="DV51" i="6" s="1"/>
  <c r="DW51" i="6" s="1"/>
  <c r="DR51" i="6"/>
  <c r="DO51" i="6"/>
  <c r="DL51" i="6"/>
  <c r="DI51" i="6"/>
  <c r="DJ51" i="6" s="1"/>
  <c r="DK51" i="6" s="1"/>
  <c r="DF51" i="6"/>
  <c r="DG51" i="6" s="1"/>
  <c r="DC51" i="6"/>
  <c r="CZ51" i="6"/>
  <c r="CW51" i="6"/>
  <c r="CX51" i="6" s="1"/>
  <c r="CY51" i="6" s="1"/>
  <c r="CT51" i="6"/>
  <c r="CQ51" i="6"/>
  <c r="CN51" i="6"/>
  <c r="CK51" i="6"/>
  <c r="CL51" i="6" s="1"/>
  <c r="CM51" i="6" s="1"/>
  <c r="CH51" i="6"/>
  <c r="CE51" i="6"/>
  <c r="CB51" i="6"/>
  <c r="CC51" i="6" s="1"/>
  <c r="BY51" i="6"/>
  <c r="BV51" i="6"/>
  <c r="BS51" i="6"/>
  <c r="BP51" i="6"/>
  <c r="BM51" i="6"/>
  <c r="BN51" i="6" s="1"/>
  <c r="BO51" i="6" s="1"/>
  <c r="BJ51" i="6"/>
  <c r="BK51" i="6" s="1"/>
  <c r="BG51" i="6"/>
  <c r="BD51" i="6"/>
  <c r="BA51" i="6"/>
  <c r="AX51" i="6"/>
  <c r="AU51" i="6"/>
  <c r="AR51" i="6"/>
  <c r="AO51" i="6"/>
  <c r="AP51" i="6" s="1"/>
  <c r="AQ51" i="6" s="1"/>
  <c r="AL51" i="6"/>
  <c r="AI51" i="6"/>
  <c r="AF51" i="6"/>
  <c r="AC51" i="6"/>
  <c r="Z51" i="6"/>
  <c r="W51" i="6"/>
  <c r="T51" i="6"/>
  <c r="U51" i="6" s="1"/>
  <c r="V51" i="6" s="1"/>
  <c r="Q51" i="6"/>
  <c r="R51" i="6" s="1"/>
  <c r="S51" i="6" s="1"/>
  <c r="N51" i="6"/>
  <c r="K51" i="6"/>
  <c r="H51" i="6"/>
  <c r="E51" i="6"/>
  <c r="F51" i="6" s="1"/>
  <c r="G51" i="6" s="1"/>
  <c r="D51" i="6"/>
  <c r="KD50" i="6"/>
  <c r="KE50" i="6" s="1"/>
  <c r="KA50" i="6"/>
  <c r="KB50" i="6" s="1"/>
  <c r="JX50" i="6"/>
  <c r="JY50" i="6" s="1"/>
  <c r="JU50" i="6"/>
  <c r="JV50" i="6" s="1"/>
  <c r="JR50" i="6"/>
  <c r="JS50" i="6" s="1"/>
  <c r="JT50" i="6" s="1"/>
  <c r="JO50" i="6"/>
  <c r="JP50" i="6" s="1"/>
  <c r="JL50" i="6"/>
  <c r="JM50" i="6" s="1"/>
  <c r="JI50" i="6"/>
  <c r="JJ50" i="6" s="1"/>
  <c r="JF50" i="6"/>
  <c r="JG50" i="6" s="1"/>
  <c r="JC50" i="6"/>
  <c r="JD50" i="6" s="1"/>
  <c r="IZ50" i="6"/>
  <c r="JA50" i="6" s="1"/>
  <c r="IW50" i="6"/>
  <c r="IX50" i="6" s="1"/>
  <c r="IT50" i="6"/>
  <c r="IU50" i="6" s="1"/>
  <c r="IQ50" i="6"/>
  <c r="IR50" i="6" s="1"/>
  <c r="IN50" i="6"/>
  <c r="IO50" i="6" s="1"/>
  <c r="IK50" i="6"/>
  <c r="IL50" i="6" s="1"/>
  <c r="IH50" i="6"/>
  <c r="II50" i="6" s="1"/>
  <c r="IJ50" i="6" s="1"/>
  <c r="IE50" i="6"/>
  <c r="IF50" i="6" s="1"/>
  <c r="IB50" i="6"/>
  <c r="IC50" i="6" s="1"/>
  <c r="HY50" i="6"/>
  <c r="HZ50" i="6" s="1"/>
  <c r="HV50" i="6"/>
  <c r="HW50" i="6" s="1"/>
  <c r="HX50" i="6" s="1"/>
  <c r="HS50" i="6"/>
  <c r="HT50" i="6" s="1"/>
  <c r="HP50" i="6"/>
  <c r="HQ50" i="6" s="1"/>
  <c r="HM50" i="6"/>
  <c r="HN50" i="6" s="1"/>
  <c r="HJ50" i="6"/>
  <c r="HK50" i="6" s="1"/>
  <c r="HL50" i="6" s="1"/>
  <c r="HG50" i="6"/>
  <c r="HH50" i="6" s="1"/>
  <c r="HD50" i="6"/>
  <c r="HE50" i="6" s="1"/>
  <c r="HA50" i="6"/>
  <c r="HB50" i="6" s="1"/>
  <c r="GX50" i="6"/>
  <c r="GY50" i="6" s="1"/>
  <c r="GZ50" i="6" s="1"/>
  <c r="GU50" i="6"/>
  <c r="GV50" i="6" s="1"/>
  <c r="GR50" i="6"/>
  <c r="GS50" i="6" s="1"/>
  <c r="GO50" i="6"/>
  <c r="GP50" i="6" s="1"/>
  <c r="GL50" i="6"/>
  <c r="GM50" i="6" s="1"/>
  <c r="GI50" i="6"/>
  <c r="GJ50" i="6" s="1"/>
  <c r="GF50" i="6"/>
  <c r="GG50" i="6" s="1"/>
  <c r="GC50" i="6"/>
  <c r="GD50" i="6" s="1"/>
  <c r="FZ50" i="6"/>
  <c r="GA50" i="6" s="1"/>
  <c r="GB50" i="6" s="1"/>
  <c r="FW50" i="6"/>
  <c r="FX50" i="6" s="1"/>
  <c r="FT50" i="6"/>
  <c r="FU50" i="6" s="1"/>
  <c r="FQ50" i="6"/>
  <c r="FR50" i="6" s="1"/>
  <c r="FN50" i="6"/>
  <c r="FO50" i="6" s="1"/>
  <c r="FK50" i="6"/>
  <c r="FL50" i="6" s="1"/>
  <c r="FH50" i="6"/>
  <c r="FI50" i="6" s="1"/>
  <c r="FE50" i="6"/>
  <c r="FF50" i="6" s="1"/>
  <c r="FB50" i="6"/>
  <c r="FC50" i="6" s="1"/>
  <c r="EY50" i="6"/>
  <c r="EZ50" i="6" s="1"/>
  <c r="EV50" i="6"/>
  <c r="EW50" i="6" s="1"/>
  <c r="ES50" i="6"/>
  <c r="ET50" i="6" s="1"/>
  <c r="EP50" i="6"/>
  <c r="EQ50" i="6" s="1"/>
  <c r="EM50" i="6"/>
  <c r="EN50" i="6" s="1"/>
  <c r="EJ50" i="6"/>
  <c r="EK50" i="6" s="1"/>
  <c r="EG50" i="6"/>
  <c r="EH50" i="6" s="1"/>
  <c r="ED50" i="6"/>
  <c r="EE50" i="6" s="1"/>
  <c r="EF50" i="6" s="1"/>
  <c r="EA50" i="6"/>
  <c r="EB50" i="6" s="1"/>
  <c r="DX50" i="6"/>
  <c r="DY50" i="6" s="1"/>
  <c r="DU50" i="6"/>
  <c r="DV50" i="6" s="1"/>
  <c r="DR50" i="6"/>
  <c r="DS50" i="6" s="1"/>
  <c r="DO50" i="6"/>
  <c r="DP50" i="6" s="1"/>
  <c r="DL50" i="6"/>
  <c r="DM50" i="6" s="1"/>
  <c r="DI50" i="6"/>
  <c r="DJ50" i="6" s="1"/>
  <c r="DF50" i="6"/>
  <c r="DG50" i="6" s="1"/>
  <c r="DC50" i="6"/>
  <c r="DD50" i="6" s="1"/>
  <c r="CZ50" i="6"/>
  <c r="DA50" i="6" s="1"/>
  <c r="CW50" i="6"/>
  <c r="CX50" i="6" s="1"/>
  <c r="CT50" i="6"/>
  <c r="CU50" i="6" s="1"/>
  <c r="CQ50" i="6"/>
  <c r="CR50" i="6" s="1"/>
  <c r="CN50" i="6"/>
  <c r="CO50" i="6" s="1"/>
  <c r="CK50" i="6"/>
  <c r="CL50" i="6" s="1"/>
  <c r="CH50" i="6"/>
  <c r="CI50" i="6" s="1"/>
  <c r="CE50" i="6"/>
  <c r="CF50" i="6" s="1"/>
  <c r="CB50" i="6"/>
  <c r="CC50" i="6" s="1"/>
  <c r="BY50" i="6"/>
  <c r="BZ50" i="6" s="1"/>
  <c r="BV50" i="6"/>
  <c r="BW50" i="6" s="1"/>
  <c r="BS50" i="6"/>
  <c r="BT50" i="6" s="1"/>
  <c r="BP50" i="6"/>
  <c r="BQ50" i="6" s="1"/>
  <c r="BM50" i="6"/>
  <c r="BN50" i="6" s="1"/>
  <c r="BJ50" i="6"/>
  <c r="BK50" i="6" s="1"/>
  <c r="BL50" i="6" s="1"/>
  <c r="BG50" i="6"/>
  <c r="BH50" i="6" s="1"/>
  <c r="BD50" i="6"/>
  <c r="BE50" i="6" s="1"/>
  <c r="BA50" i="6"/>
  <c r="BB50" i="6" s="1"/>
  <c r="AX50" i="6"/>
  <c r="AY50" i="6" s="1"/>
  <c r="AY70" i="6" s="1"/>
  <c r="AZ70" i="6" s="1"/>
  <c r="AU50" i="6"/>
  <c r="AV50" i="6" s="1"/>
  <c r="AR50" i="6"/>
  <c r="AS50" i="6" s="1"/>
  <c r="AO50" i="6"/>
  <c r="AP50" i="6" s="1"/>
  <c r="AL50" i="6"/>
  <c r="AM50" i="6" s="1"/>
  <c r="AN50" i="6" s="1"/>
  <c r="AI50" i="6"/>
  <c r="AJ50" i="6" s="1"/>
  <c r="AF50" i="6"/>
  <c r="AG50" i="6" s="1"/>
  <c r="AC50" i="6"/>
  <c r="AD50" i="6" s="1"/>
  <c r="Z50" i="6"/>
  <c r="AA50" i="6" s="1"/>
  <c r="AB50" i="6" s="1"/>
  <c r="W50" i="6"/>
  <c r="X50" i="6" s="1"/>
  <c r="T50" i="6"/>
  <c r="U50" i="6" s="1"/>
  <c r="Q50" i="6"/>
  <c r="R50" i="6" s="1"/>
  <c r="N50" i="6"/>
  <c r="O50" i="6" s="1"/>
  <c r="K50" i="6"/>
  <c r="L50" i="6" s="1"/>
  <c r="H50" i="6"/>
  <c r="I50" i="6" s="1"/>
  <c r="E50" i="6"/>
  <c r="F50" i="6" s="1"/>
  <c r="D50" i="6"/>
  <c r="KD49" i="6"/>
  <c r="KE49" i="6" s="1"/>
  <c r="KF49" i="6" s="1"/>
  <c r="KA49" i="6"/>
  <c r="KB49" i="6" s="1"/>
  <c r="JX49" i="6"/>
  <c r="JY49" i="6" s="1"/>
  <c r="JZ49" i="6" s="1"/>
  <c r="JU49" i="6"/>
  <c r="JV49" i="6" s="1"/>
  <c r="JR49" i="6"/>
  <c r="JS49" i="6" s="1"/>
  <c r="JT49" i="6" s="1"/>
  <c r="JO49" i="6"/>
  <c r="JP49" i="6" s="1"/>
  <c r="JL49" i="6"/>
  <c r="JM49" i="6" s="1"/>
  <c r="JN49" i="6" s="1"/>
  <c r="JI49" i="6"/>
  <c r="JJ49" i="6" s="1"/>
  <c r="JJ60" i="6" s="1"/>
  <c r="JK60" i="6" s="1"/>
  <c r="JF49" i="6"/>
  <c r="JG49" i="6" s="1"/>
  <c r="JH49" i="6" s="1"/>
  <c r="JC49" i="6"/>
  <c r="JD49" i="6" s="1"/>
  <c r="IZ49" i="6"/>
  <c r="JA49" i="6" s="1"/>
  <c r="JB49" i="6" s="1"/>
  <c r="IW49" i="6"/>
  <c r="IX49" i="6" s="1"/>
  <c r="IT49" i="6"/>
  <c r="IU49" i="6" s="1"/>
  <c r="IV49" i="6" s="1"/>
  <c r="IQ49" i="6"/>
  <c r="IR49" i="6" s="1"/>
  <c r="IN49" i="6"/>
  <c r="IO49" i="6" s="1"/>
  <c r="IP49" i="6" s="1"/>
  <c r="IK49" i="6"/>
  <c r="IL49" i="6" s="1"/>
  <c r="IL60" i="6" s="1"/>
  <c r="IM60" i="6" s="1"/>
  <c r="IH49" i="6"/>
  <c r="II49" i="6" s="1"/>
  <c r="IJ49" i="6" s="1"/>
  <c r="IE49" i="6"/>
  <c r="IF49" i="6" s="1"/>
  <c r="IB49" i="6"/>
  <c r="IC49" i="6" s="1"/>
  <c r="ID49" i="6" s="1"/>
  <c r="HY49" i="6"/>
  <c r="HZ49" i="6" s="1"/>
  <c r="HV49" i="6"/>
  <c r="HW49" i="6" s="1"/>
  <c r="HX49" i="6" s="1"/>
  <c r="HS49" i="6"/>
  <c r="HT49" i="6" s="1"/>
  <c r="HP49" i="6"/>
  <c r="HQ49" i="6" s="1"/>
  <c r="HR49" i="6" s="1"/>
  <c r="HM49" i="6"/>
  <c r="HN49" i="6" s="1"/>
  <c r="HN60" i="6" s="1"/>
  <c r="HO60" i="6" s="1"/>
  <c r="HJ49" i="6"/>
  <c r="HK49" i="6" s="1"/>
  <c r="HL49" i="6" s="1"/>
  <c r="HG49" i="6"/>
  <c r="HH49" i="6" s="1"/>
  <c r="HD49" i="6"/>
  <c r="HE49" i="6" s="1"/>
  <c r="HA49" i="6"/>
  <c r="HB49" i="6" s="1"/>
  <c r="HB60" i="6" s="1"/>
  <c r="HC60" i="6" s="1"/>
  <c r="GX49" i="6"/>
  <c r="GY49" i="6" s="1"/>
  <c r="GZ49" i="6" s="1"/>
  <c r="GU49" i="6"/>
  <c r="GV49" i="6" s="1"/>
  <c r="GR49" i="6"/>
  <c r="GS49" i="6" s="1"/>
  <c r="GT49" i="6" s="1"/>
  <c r="GO49" i="6"/>
  <c r="GP49" i="6" s="1"/>
  <c r="GP60" i="6" s="1"/>
  <c r="GQ60" i="6" s="1"/>
  <c r="GL49" i="6"/>
  <c r="GM49" i="6" s="1"/>
  <c r="GN49" i="6" s="1"/>
  <c r="GI49" i="6"/>
  <c r="GJ49" i="6" s="1"/>
  <c r="GF49" i="6"/>
  <c r="GG49" i="6" s="1"/>
  <c r="GH49" i="6" s="1"/>
  <c r="GC49" i="6"/>
  <c r="GD49" i="6" s="1"/>
  <c r="GD60" i="6" s="1"/>
  <c r="GE60" i="6" s="1"/>
  <c r="FZ49" i="6"/>
  <c r="GA49" i="6" s="1"/>
  <c r="GB49" i="6" s="1"/>
  <c r="FW49" i="6"/>
  <c r="FX49" i="6" s="1"/>
  <c r="FT49" i="6"/>
  <c r="FU49" i="6" s="1"/>
  <c r="FV49" i="6" s="1"/>
  <c r="FQ49" i="6"/>
  <c r="FR49" i="6" s="1"/>
  <c r="FR60" i="6" s="1"/>
  <c r="FS60" i="6" s="1"/>
  <c r="FN49" i="6"/>
  <c r="FO49" i="6" s="1"/>
  <c r="FP49" i="6" s="1"/>
  <c r="FK49" i="6"/>
  <c r="FL49" i="6" s="1"/>
  <c r="FH49" i="6"/>
  <c r="FI49" i="6" s="1"/>
  <c r="FE49" i="6"/>
  <c r="FF49" i="6" s="1"/>
  <c r="FB49" i="6"/>
  <c r="FC49" i="6" s="1"/>
  <c r="FD49" i="6" s="1"/>
  <c r="EY49" i="6"/>
  <c r="EZ49" i="6" s="1"/>
  <c r="EV49" i="6"/>
  <c r="EW49" i="6" s="1"/>
  <c r="EX49" i="6" s="1"/>
  <c r="ES49" i="6"/>
  <c r="ET49" i="6" s="1"/>
  <c r="ET60" i="6" s="1"/>
  <c r="EU60" i="6" s="1"/>
  <c r="EP49" i="6"/>
  <c r="EQ49" i="6" s="1"/>
  <c r="ER49" i="6" s="1"/>
  <c r="EM49" i="6"/>
  <c r="EN49" i="6" s="1"/>
  <c r="EK49" i="6"/>
  <c r="EL49" i="6" s="1"/>
  <c r="EJ49" i="6"/>
  <c r="EG49" i="6"/>
  <c r="EH49" i="6" s="1"/>
  <c r="EH60" i="6" s="1"/>
  <c r="EI60" i="6" s="1"/>
  <c r="ED49" i="6"/>
  <c r="EE49" i="6" s="1"/>
  <c r="EF49" i="6" s="1"/>
  <c r="EA49" i="6"/>
  <c r="EB49" i="6" s="1"/>
  <c r="DX49" i="6"/>
  <c r="DY49" i="6" s="1"/>
  <c r="DZ49" i="6" s="1"/>
  <c r="DU49" i="6"/>
  <c r="DV49" i="6" s="1"/>
  <c r="DV60" i="6" s="1"/>
  <c r="DW60" i="6" s="1"/>
  <c r="DR49" i="6"/>
  <c r="DS49" i="6" s="1"/>
  <c r="DT49" i="6" s="1"/>
  <c r="DO49" i="6"/>
  <c r="DP49" i="6" s="1"/>
  <c r="DL49" i="6"/>
  <c r="DM49" i="6" s="1"/>
  <c r="DN49" i="6" s="1"/>
  <c r="DI49" i="6"/>
  <c r="DJ49" i="6" s="1"/>
  <c r="DF49" i="6"/>
  <c r="DG49" i="6" s="1"/>
  <c r="DH49" i="6" s="1"/>
  <c r="DC49" i="6"/>
  <c r="DD49" i="6" s="1"/>
  <c r="CZ49" i="6"/>
  <c r="DA49" i="6" s="1"/>
  <c r="DB49" i="6" s="1"/>
  <c r="CW49" i="6"/>
  <c r="CX49" i="6" s="1"/>
  <c r="CT49" i="6"/>
  <c r="CU49" i="6" s="1"/>
  <c r="CV49" i="6" s="1"/>
  <c r="CQ49" i="6"/>
  <c r="CR49" i="6" s="1"/>
  <c r="CN49" i="6"/>
  <c r="CO49" i="6" s="1"/>
  <c r="CP49" i="6" s="1"/>
  <c r="CK49" i="6"/>
  <c r="CL49" i="6" s="1"/>
  <c r="CH49" i="6"/>
  <c r="CI49" i="6" s="1"/>
  <c r="CJ49" i="6" s="1"/>
  <c r="CE49" i="6"/>
  <c r="CF49" i="6" s="1"/>
  <c r="CB49" i="6"/>
  <c r="CC49" i="6" s="1"/>
  <c r="CD49" i="6" s="1"/>
  <c r="BY49" i="6"/>
  <c r="BZ49" i="6" s="1"/>
  <c r="BZ60" i="6" s="1"/>
  <c r="CA60" i="6" s="1"/>
  <c r="BV49" i="6"/>
  <c r="BW49" i="6" s="1"/>
  <c r="BX49" i="6" s="1"/>
  <c r="BS49" i="6"/>
  <c r="BT49" i="6" s="1"/>
  <c r="BP49" i="6"/>
  <c r="BQ49" i="6" s="1"/>
  <c r="BM49" i="6"/>
  <c r="BN49" i="6" s="1"/>
  <c r="BJ49" i="6"/>
  <c r="BK49" i="6" s="1"/>
  <c r="BL49" i="6" s="1"/>
  <c r="BG49" i="6"/>
  <c r="BH49" i="6" s="1"/>
  <c r="BD49" i="6"/>
  <c r="BE49" i="6" s="1"/>
  <c r="BF49" i="6" s="1"/>
  <c r="BA49" i="6"/>
  <c r="BB49" i="6" s="1"/>
  <c r="BB60" i="6" s="1"/>
  <c r="BC60" i="6" s="1"/>
  <c r="AX49" i="6"/>
  <c r="AY49" i="6" s="1"/>
  <c r="AZ49" i="6" s="1"/>
  <c r="AU49" i="6"/>
  <c r="AV49" i="6" s="1"/>
  <c r="AR49" i="6"/>
  <c r="AS49" i="6" s="1"/>
  <c r="AT49" i="6" s="1"/>
  <c r="AO49" i="6"/>
  <c r="AP49" i="6" s="1"/>
  <c r="AL49" i="6"/>
  <c r="AM49" i="6" s="1"/>
  <c r="AN49" i="6" s="1"/>
  <c r="AI49" i="6"/>
  <c r="AJ49" i="6" s="1"/>
  <c r="AF49" i="6"/>
  <c r="AG49" i="6" s="1"/>
  <c r="AH49" i="6" s="1"/>
  <c r="AC49" i="6"/>
  <c r="AD49" i="6" s="1"/>
  <c r="AD60" i="6" s="1"/>
  <c r="AE60" i="6" s="1"/>
  <c r="Z49" i="6"/>
  <c r="AA49" i="6" s="1"/>
  <c r="AB49" i="6" s="1"/>
  <c r="W49" i="6"/>
  <c r="X49" i="6" s="1"/>
  <c r="T49" i="6"/>
  <c r="U49" i="6" s="1"/>
  <c r="V49" i="6" s="1"/>
  <c r="Q49" i="6"/>
  <c r="R49" i="6" s="1"/>
  <c r="N49" i="6"/>
  <c r="O49" i="6" s="1"/>
  <c r="P49" i="6" s="1"/>
  <c r="K49" i="6"/>
  <c r="L49" i="6" s="1"/>
  <c r="H49" i="6"/>
  <c r="I49" i="6" s="1"/>
  <c r="J49" i="6" s="1"/>
  <c r="E49" i="6"/>
  <c r="F49" i="6" s="1"/>
  <c r="D49" i="6"/>
  <c r="KD48" i="6"/>
  <c r="KE48" i="6" s="1"/>
  <c r="KF48" i="6" s="1"/>
  <c r="KA48" i="6"/>
  <c r="KB48" i="6" s="1"/>
  <c r="KC48" i="6" s="1"/>
  <c r="JX48" i="6"/>
  <c r="JY48" i="6" s="1"/>
  <c r="JZ48" i="6" s="1"/>
  <c r="JU48" i="6"/>
  <c r="JV48" i="6" s="1"/>
  <c r="JW48" i="6" s="1"/>
  <c r="JR48" i="6"/>
  <c r="JS48" i="6" s="1"/>
  <c r="JT48" i="6" s="1"/>
  <c r="JO48" i="6"/>
  <c r="JP48" i="6" s="1"/>
  <c r="JQ48" i="6" s="1"/>
  <c r="JL48" i="6"/>
  <c r="JM48" i="6" s="1"/>
  <c r="JN48" i="6" s="1"/>
  <c r="JI48" i="6"/>
  <c r="JJ48" i="6" s="1"/>
  <c r="JK48" i="6" s="1"/>
  <c r="JF48" i="6"/>
  <c r="JG48" i="6" s="1"/>
  <c r="JH48" i="6" s="1"/>
  <c r="JC48" i="6"/>
  <c r="JD48" i="6" s="1"/>
  <c r="JE48" i="6" s="1"/>
  <c r="IZ48" i="6"/>
  <c r="JA48" i="6" s="1"/>
  <c r="JB48" i="6" s="1"/>
  <c r="IW48" i="6"/>
  <c r="IX48" i="6" s="1"/>
  <c r="IY48" i="6" s="1"/>
  <c r="IT48" i="6"/>
  <c r="IU48" i="6" s="1"/>
  <c r="IV48" i="6" s="1"/>
  <c r="IQ48" i="6"/>
  <c r="IR48" i="6" s="1"/>
  <c r="IS48" i="6" s="1"/>
  <c r="IN48" i="6"/>
  <c r="IO48" i="6" s="1"/>
  <c r="IP48" i="6" s="1"/>
  <c r="IK48" i="6"/>
  <c r="IL48" i="6" s="1"/>
  <c r="IM48" i="6" s="1"/>
  <c r="IH48" i="6"/>
  <c r="II48" i="6" s="1"/>
  <c r="IJ48" i="6" s="1"/>
  <c r="IE48" i="6"/>
  <c r="IF48" i="6" s="1"/>
  <c r="IG48" i="6" s="1"/>
  <c r="IB48" i="6"/>
  <c r="IC48" i="6" s="1"/>
  <c r="ID48" i="6" s="1"/>
  <c r="HY48" i="6"/>
  <c r="HZ48" i="6" s="1"/>
  <c r="IA48" i="6" s="1"/>
  <c r="HV48" i="6"/>
  <c r="HW48" i="6" s="1"/>
  <c r="HX48" i="6" s="1"/>
  <c r="HS48" i="6"/>
  <c r="HT48" i="6" s="1"/>
  <c r="HU48" i="6" s="1"/>
  <c r="HP48" i="6"/>
  <c r="HQ48" i="6" s="1"/>
  <c r="HR48" i="6" s="1"/>
  <c r="HM48" i="6"/>
  <c r="HN48" i="6" s="1"/>
  <c r="HO48" i="6" s="1"/>
  <c r="HJ48" i="6"/>
  <c r="HK48" i="6" s="1"/>
  <c r="HL48" i="6" s="1"/>
  <c r="HG48" i="6"/>
  <c r="HH48" i="6" s="1"/>
  <c r="HI48" i="6" s="1"/>
  <c r="HD48" i="6"/>
  <c r="HE48" i="6" s="1"/>
  <c r="HF48" i="6" s="1"/>
  <c r="HA48" i="6"/>
  <c r="HB48" i="6" s="1"/>
  <c r="HC48" i="6" s="1"/>
  <c r="GX48" i="6"/>
  <c r="GY48" i="6" s="1"/>
  <c r="GZ48" i="6" s="1"/>
  <c r="GU48" i="6"/>
  <c r="GV48" i="6" s="1"/>
  <c r="GW48" i="6" s="1"/>
  <c r="GR48" i="6"/>
  <c r="GS48" i="6" s="1"/>
  <c r="GT48" i="6" s="1"/>
  <c r="GO48" i="6"/>
  <c r="GP48" i="6" s="1"/>
  <c r="GQ48" i="6" s="1"/>
  <c r="GL48" i="6"/>
  <c r="GM48" i="6" s="1"/>
  <c r="GN48" i="6" s="1"/>
  <c r="GI48" i="6"/>
  <c r="GJ48" i="6" s="1"/>
  <c r="GK48" i="6" s="1"/>
  <c r="GF48" i="6"/>
  <c r="GG48" i="6" s="1"/>
  <c r="GH48" i="6" s="1"/>
  <c r="GC48" i="6"/>
  <c r="GD48" i="6" s="1"/>
  <c r="GE48" i="6" s="1"/>
  <c r="FZ48" i="6"/>
  <c r="GA48" i="6" s="1"/>
  <c r="GB48" i="6" s="1"/>
  <c r="FW48" i="6"/>
  <c r="FX48" i="6" s="1"/>
  <c r="FY48" i="6" s="1"/>
  <c r="FT48" i="6"/>
  <c r="FU48" i="6" s="1"/>
  <c r="FV48" i="6" s="1"/>
  <c r="FQ48" i="6"/>
  <c r="FR48" i="6" s="1"/>
  <c r="FS48" i="6" s="1"/>
  <c r="FN48" i="6"/>
  <c r="FO48" i="6" s="1"/>
  <c r="FP48" i="6" s="1"/>
  <c r="FK48" i="6"/>
  <c r="FL48" i="6" s="1"/>
  <c r="FM48" i="6" s="1"/>
  <c r="FH48" i="6"/>
  <c r="FI48" i="6" s="1"/>
  <c r="FJ48" i="6" s="1"/>
  <c r="FE48" i="6"/>
  <c r="FF48" i="6" s="1"/>
  <c r="FG48" i="6" s="1"/>
  <c r="FB48" i="6"/>
  <c r="FC48" i="6" s="1"/>
  <c r="FD48" i="6" s="1"/>
  <c r="EY48" i="6"/>
  <c r="EZ48" i="6" s="1"/>
  <c r="FA48" i="6" s="1"/>
  <c r="EV48" i="6"/>
  <c r="EW48" i="6" s="1"/>
  <c r="EX48" i="6" s="1"/>
  <c r="ES48" i="6"/>
  <c r="ET48" i="6" s="1"/>
  <c r="EU48" i="6" s="1"/>
  <c r="EP48" i="6"/>
  <c r="EQ48" i="6" s="1"/>
  <c r="ER48" i="6" s="1"/>
  <c r="EM48" i="6"/>
  <c r="EN48" i="6" s="1"/>
  <c r="EO48" i="6" s="1"/>
  <c r="EJ48" i="6"/>
  <c r="EK48" i="6" s="1"/>
  <c r="EL48" i="6" s="1"/>
  <c r="EG48" i="6"/>
  <c r="EH48" i="6" s="1"/>
  <c r="EI48" i="6" s="1"/>
  <c r="ED48" i="6"/>
  <c r="EE48" i="6" s="1"/>
  <c r="EF48" i="6" s="1"/>
  <c r="EA48" i="6"/>
  <c r="EB48" i="6" s="1"/>
  <c r="EC48" i="6" s="1"/>
  <c r="DX48" i="6"/>
  <c r="DY48" i="6" s="1"/>
  <c r="DZ48" i="6" s="1"/>
  <c r="DU48" i="6"/>
  <c r="DV48" i="6" s="1"/>
  <c r="DW48" i="6" s="1"/>
  <c r="DR48" i="6"/>
  <c r="DS48" i="6" s="1"/>
  <c r="DT48" i="6" s="1"/>
  <c r="DO48" i="6"/>
  <c r="DP48" i="6" s="1"/>
  <c r="DQ48" i="6" s="1"/>
  <c r="DL48" i="6"/>
  <c r="DM48" i="6" s="1"/>
  <c r="DN48" i="6" s="1"/>
  <c r="DI48" i="6"/>
  <c r="DJ48" i="6" s="1"/>
  <c r="DK48" i="6" s="1"/>
  <c r="DF48" i="6"/>
  <c r="DG48" i="6" s="1"/>
  <c r="DH48" i="6" s="1"/>
  <c r="DC48" i="6"/>
  <c r="DD48" i="6" s="1"/>
  <c r="DE48" i="6" s="1"/>
  <c r="CZ48" i="6"/>
  <c r="DA48" i="6" s="1"/>
  <c r="DB48" i="6" s="1"/>
  <c r="CW48" i="6"/>
  <c r="CX48" i="6" s="1"/>
  <c r="CY48" i="6" s="1"/>
  <c r="CT48" i="6"/>
  <c r="CU48" i="6" s="1"/>
  <c r="CV48" i="6" s="1"/>
  <c r="CQ48" i="6"/>
  <c r="CR48" i="6" s="1"/>
  <c r="CS48" i="6" s="1"/>
  <c r="CN48" i="6"/>
  <c r="CO48" i="6" s="1"/>
  <c r="CP48" i="6" s="1"/>
  <c r="CK48" i="6"/>
  <c r="CL48" i="6" s="1"/>
  <c r="CM48" i="6" s="1"/>
  <c r="CH48" i="6"/>
  <c r="CI48" i="6" s="1"/>
  <c r="CJ48" i="6" s="1"/>
  <c r="CE48" i="6"/>
  <c r="CF48" i="6" s="1"/>
  <c r="CG48" i="6" s="1"/>
  <c r="CB48" i="6"/>
  <c r="CC48" i="6" s="1"/>
  <c r="CD48" i="6" s="1"/>
  <c r="BY48" i="6"/>
  <c r="BZ48" i="6" s="1"/>
  <c r="CA48" i="6" s="1"/>
  <c r="BV48" i="6"/>
  <c r="BW48" i="6" s="1"/>
  <c r="BX48" i="6" s="1"/>
  <c r="BS48" i="6"/>
  <c r="BT48" i="6" s="1"/>
  <c r="BU48" i="6" s="1"/>
  <c r="BP48" i="6"/>
  <c r="BQ48" i="6" s="1"/>
  <c r="BR48" i="6" s="1"/>
  <c r="BM48" i="6"/>
  <c r="BN48" i="6" s="1"/>
  <c r="BO48" i="6" s="1"/>
  <c r="BJ48" i="6"/>
  <c r="BK48" i="6" s="1"/>
  <c r="BL48" i="6" s="1"/>
  <c r="BG48" i="6"/>
  <c r="BH48" i="6" s="1"/>
  <c r="BI48" i="6" s="1"/>
  <c r="BD48" i="6"/>
  <c r="BE48" i="6" s="1"/>
  <c r="BF48" i="6" s="1"/>
  <c r="BA48" i="6"/>
  <c r="BB48" i="6" s="1"/>
  <c r="BC48" i="6" s="1"/>
  <c r="AX48" i="6"/>
  <c r="AY48" i="6" s="1"/>
  <c r="AZ48" i="6" s="1"/>
  <c r="AU48" i="6"/>
  <c r="AV48" i="6" s="1"/>
  <c r="AW48" i="6" s="1"/>
  <c r="AR48" i="6"/>
  <c r="AS48" i="6" s="1"/>
  <c r="AT48" i="6" s="1"/>
  <c r="AO48" i="6"/>
  <c r="AP48" i="6" s="1"/>
  <c r="AQ48" i="6" s="1"/>
  <c r="AL48" i="6"/>
  <c r="AM48" i="6" s="1"/>
  <c r="AN48" i="6" s="1"/>
  <c r="AI48" i="6"/>
  <c r="AJ48" i="6" s="1"/>
  <c r="AK48" i="6" s="1"/>
  <c r="AF48" i="6"/>
  <c r="AG48" i="6" s="1"/>
  <c r="AH48" i="6" s="1"/>
  <c r="AC48" i="6"/>
  <c r="AD48" i="6" s="1"/>
  <c r="AE48" i="6" s="1"/>
  <c r="Z48" i="6"/>
  <c r="AA48" i="6" s="1"/>
  <c r="AB48" i="6" s="1"/>
  <c r="W48" i="6"/>
  <c r="X48" i="6" s="1"/>
  <c r="Y48" i="6" s="1"/>
  <c r="T48" i="6"/>
  <c r="U48" i="6" s="1"/>
  <c r="V48" i="6" s="1"/>
  <c r="S48" i="6"/>
  <c r="Q48" i="6"/>
  <c r="R48" i="6" s="1"/>
  <c r="N48" i="6"/>
  <c r="O48" i="6" s="1"/>
  <c r="P48" i="6" s="1"/>
  <c r="K48" i="6"/>
  <c r="L48" i="6" s="1"/>
  <c r="M48" i="6" s="1"/>
  <c r="H48" i="6"/>
  <c r="I48" i="6" s="1"/>
  <c r="J48" i="6" s="1"/>
  <c r="E48" i="6"/>
  <c r="F48" i="6" s="1"/>
  <c r="G48" i="6" s="1"/>
  <c r="D48" i="6"/>
  <c r="KD47" i="6"/>
  <c r="KA47" i="6"/>
  <c r="JX47" i="6"/>
  <c r="JY47" i="6" s="1"/>
  <c r="JZ47" i="6" s="1"/>
  <c r="JU47" i="6"/>
  <c r="JR47" i="6"/>
  <c r="JS47" i="6" s="1"/>
  <c r="JT47" i="6" s="1"/>
  <c r="JO47" i="6"/>
  <c r="JL47" i="6"/>
  <c r="JI47" i="6"/>
  <c r="JF47" i="6"/>
  <c r="JC47" i="6"/>
  <c r="JD47" i="6" s="1"/>
  <c r="JE47" i="6" s="1"/>
  <c r="IZ47" i="6"/>
  <c r="IW47" i="6"/>
  <c r="IT47" i="6"/>
  <c r="IQ47" i="6"/>
  <c r="IN47" i="6"/>
  <c r="IK47" i="6"/>
  <c r="IH47" i="6"/>
  <c r="IE47" i="6"/>
  <c r="IB47" i="6"/>
  <c r="HY47" i="6"/>
  <c r="HZ47" i="6" s="1"/>
  <c r="IA47" i="6" s="1"/>
  <c r="HV47" i="6"/>
  <c r="HS47" i="6"/>
  <c r="HP47" i="6"/>
  <c r="HQ47" i="6" s="1"/>
  <c r="HR47" i="6" s="1"/>
  <c r="HM47" i="6"/>
  <c r="HJ47" i="6"/>
  <c r="HG47" i="6"/>
  <c r="HD47" i="6"/>
  <c r="HA47" i="6"/>
  <c r="GX47" i="6"/>
  <c r="GY47" i="6" s="1"/>
  <c r="GZ47" i="6" s="1"/>
  <c r="GU47" i="6"/>
  <c r="GV47" i="6" s="1"/>
  <c r="GW47" i="6" s="1"/>
  <c r="GR47" i="6"/>
  <c r="GS47" i="6" s="1"/>
  <c r="GT47" i="6" s="1"/>
  <c r="GO47" i="6"/>
  <c r="GL47" i="6"/>
  <c r="GI47" i="6"/>
  <c r="GJ47" i="6" s="1"/>
  <c r="GK47" i="6" s="1"/>
  <c r="GF47" i="6"/>
  <c r="GC47" i="6"/>
  <c r="FZ47" i="6"/>
  <c r="FW47" i="6"/>
  <c r="FT47" i="6"/>
  <c r="FU47" i="6" s="1"/>
  <c r="FV47" i="6" s="1"/>
  <c r="FQ47" i="6"/>
  <c r="FN47" i="6"/>
  <c r="FK47" i="6"/>
  <c r="FH47" i="6"/>
  <c r="FE47" i="6"/>
  <c r="FB47" i="6"/>
  <c r="EY47" i="6"/>
  <c r="EV47" i="6"/>
  <c r="ES47" i="6"/>
  <c r="EP47" i="6"/>
  <c r="EQ47" i="6" s="1"/>
  <c r="ER47" i="6" s="1"/>
  <c r="EM47" i="6"/>
  <c r="EJ47" i="6"/>
  <c r="EG47" i="6"/>
  <c r="ED47" i="6"/>
  <c r="EA47" i="6"/>
  <c r="DX47" i="6"/>
  <c r="DU47" i="6"/>
  <c r="DR47" i="6"/>
  <c r="DO47" i="6"/>
  <c r="DP47" i="6" s="1"/>
  <c r="DQ47" i="6" s="1"/>
  <c r="DL47" i="6"/>
  <c r="DI47" i="6"/>
  <c r="DF47" i="6"/>
  <c r="DC47" i="6"/>
  <c r="CZ47" i="6"/>
  <c r="DA47" i="6" s="1"/>
  <c r="DB47" i="6" s="1"/>
  <c r="CW47" i="6"/>
  <c r="CT47" i="6"/>
  <c r="CQ47" i="6"/>
  <c r="CN47" i="6"/>
  <c r="CO47" i="6" s="1"/>
  <c r="CP47" i="6" s="1"/>
  <c r="CK47" i="6"/>
  <c r="CH47" i="6"/>
  <c r="CE47" i="6"/>
  <c r="CB47" i="6"/>
  <c r="BY47" i="6"/>
  <c r="BV47" i="6"/>
  <c r="BS47" i="6"/>
  <c r="BP47" i="6"/>
  <c r="BQ47" i="6" s="1"/>
  <c r="BR47" i="6" s="1"/>
  <c r="BM47" i="6"/>
  <c r="BJ47" i="6"/>
  <c r="BG47" i="6"/>
  <c r="BD47" i="6"/>
  <c r="BA47" i="6"/>
  <c r="AX47" i="6"/>
  <c r="AU47" i="6"/>
  <c r="AV47" i="6" s="1"/>
  <c r="AW47" i="6" s="1"/>
  <c r="AR47" i="6"/>
  <c r="AO47" i="6"/>
  <c r="AL47" i="6"/>
  <c r="AI47" i="6"/>
  <c r="AF47" i="6"/>
  <c r="AC47" i="6"/>
  <c r="Z47" i="6"/>
  <c r="W47" i="6"/>
  <c r="T47" i="6"/>
  <c r="U47" i="6" s="1"/>
  <c r="V47" i="6" s="1"/>
  <c r="Q47" i="6"/>
  <c r="R47" i="6" s="1"/>
  <c r="S47" i="6" s="1"/>
  <c r="N47" i="6"/>
  <c r="K47" i="6"/>
  <c r="H47" i="6"/>
  <c r="E47" i="6"/>
  <c r="D47" i="6"/>
  <c r="KD46" i="6"/>
  <c r="KA46" i="6"/>
  <c r="JX46" i="6"/>
  <c r="JU46" i="6"/>
  <c r="JR46" i="6"/>
  <c r="JO46" i="6"/>
  <c r="JL46" i="6"/>
  <c r="JI46" i="6"/>
  <c r="JF46" i="6"/>
  <c r="JC46" i="6"/>
  <c r="IZ46" i="6"/>
  <c r="IW46" i="6"/>
  <c r="IT46" i="6"/>
  <c r="IQ46" i="6"/>
  <c r="IN46" i="6"/>
  <c r="IK46" i="6"/>
  <c r="IH46" i="6"/>
  <c r="IE46" i="6"/>
  <c r="IB46" i="6"/>
  <c r="HY46" i="6"/>
  <c r="HV46" i="6"/>
  <c r="HS46" i="6"/>
  <c r="HT46" i="6" s="1"/>
  <c r="HU46" i="6" s="1"/>
  <c r="HP46" i="6"/>
  <c r="HM46" i="6"/>
  <c r="HJ46" i="6"/>
  <c r="HG46" i="6"/>
  <c r="HD46" i="6"/>
  <c r="HA46" i="6"/>
  <c r="GX46" i="6"/>
  <c r="GU46" i="6"/>
  <c r="GR46" i="6"/>
  <c r="GO46" i="6"/>
  <c r="GL46" i="6"/>
  <c r="GI46" i="6"/>
  <c r="GJ46" i="6" s="1"/>
  <c r="GK46" i="6" s="1"/>
  <c r="GF46" i="6"/>
  <c r="GC46" i="6"/>
  <c r="FZ46" i="6"/>
  <c r="FW46" i="6"/>
  <c r="FT46" i="6"/>
  <c r="FQ46" i="6"/>
  <c r="FN46" i="6"/>
  <c r="FK46" i="6"/>
  <c r="FH46" i="6"/>
  <c r="FE46" i="6"/>
  <c r="FB46" i="6"/>
  <c r="EY46" i="6"/>
  <c r="EV46" i="6"/>
  <c r="ES46" i="6"/>
  <c r="EP46" i="6"/>
  <c r="EM46" i="6"/>
  <c r="EJ46" i="6"/>
  <c r="EG46" i="6"/>
  <c r="ED46" i="6"/>
  <c r="EA46" i="6"/>
  <c r="DX46" i="6"/>
  <c r="DU46" i="6"/>
  <c r="DR46" i="6"/>
  <c r="DS46" i="6" s="1"/>
  <c r="DT46" i="6" s="1"/>
  <c r="DO46" i="6"/>
  <c r="DL46" i="6"/>
  <c r="DI46" i="6"/>
  <c r="DF46" i="6"/>
  <c r="DC46" i="6"/>
  <c r="CZ46" i="6"/>
  <c r="CW46" i="6"/>
  <c r="CT46" i="6"/>
  <c r="CQ46" i="6"/>
  <c r="CN46" i="6"/>
  <c r="CK46" i="6"/>
  <c r="CH46" i="6"/>
  <c r="CE46" i="6"/>
  <c r="CF46" i="6" s="1"/>
  <c r="CG46" i="6" s="1"/>
  <c r="CB46" i="6"/>
  <c r="BY46" i="6"/>
  <c r="BV46" i="6"/>
  <c r="BS46" i="6"/>
  <c r="BT46" i="6" s="1"/>
  <c r="BU46" i="6" s="1"/>
  <c r="BP46" i="6"/>
  <c r="BM46" i="6"/>
  <c r="BJ46" i="6"/>
  <c r="BG46" i="6"/>
  <c r="BD46" i="6"/>
  <c r="BA46" i="6"/>
  <c r="AX46" i="6"/>
  <c r="AU46" i="6"/>
  <c r="AV46" i="6" s="1"/>
  <c r="AW46" i="6" s="1"/>
  <c r="AR46" i="6"/>
  <c r="AS46" i="6" s="1"/>
  <c r="AT46" i="6" s="1"/>
  <c r="AO46" i="6"/>
  <c r="AL46" i="6"/>
  <c r="AI46" i="6"/>
  <c r="AF46" i="6"/>
  <c r="AC46" i="6"/>
  <c r="Z46" i="6"/>
  <c r="W46" i="6"/>
  <c r="X46" i="6" s="1"/>
  <c r="Y46" i="6" s="1"/>
  <c r="T46" i="6"/>
  <c r="Q46" i="6"/>
  <c r="N46" i="6"/>
  <c r="K46" i="6"/>
  <c r="H46" i="6"/>
  <c r="E46" i="6"/>
  <c r="F46" i="6" s="1"/>
  <c r="G46" i="6" s="1"/>
  <c r="D46" i="6"/>
  <c r="KD45" i="6"/>
  <c r="KA45" i="6"/>
  <c r="KB45" i="6" s="1"/>
  <c r="KC45" i="6" s="1"/>
  <c r="JX45" i="6"/>
  <c r="JY45" i="6" s="1"/>
  <c r="JZ45" i="6" s="1"/>
  <c r="JU45" i="6"/>
  <c r="JV45" i="6" s="1"/>
  <c r="JW45" i="6" s="1"/>
  <c r="JR45" i="6"/>
  <c r="JS45" i="6" s="1"/>
  <c r="JT45" i="6" s="1"/>
  <c r="JO45" i="6"/>
  <c r="JP45" i="6" s="1"/>
  <c r="JQ45" i="6" s="1"/>
  <c r="JL45" i="6"/>
  <c r="JM45" i="6" s="1"/>
  <c r="JN45" i="6" s="1"/>
  <c r="JI45" i="6"/>
  <c r="JJ45" i="6" s="1"/>
  <c r="JK45" i="6" s="1"/>
  <c r="JF45" i="6"/>
  <c r="JG45" i="6" s="1"/>
  <c r="JH45" i="6" s="1"/>
  <c r="JC45" i="6"/>
  <c r="IZ45" i="6"/>
  <c r="IW45" i="6"/>
  <c r="IX45" i="6" s="1"/>
  <c r="IY45" i="6" s="1"/>
  <c r="IT45" i="6"/>
  <c r="IU45" i="6" s="1"/>
  <c r="IV45" i="6" s="1"/>
  <c r="IQ45" i="6"/>
  <c r="IR45" i="6" s="1"/>
  <c r="IS45" i="6" s="1"/>
  <c r="IN45" i="6"/>
  <c r="IK45" i="6"/>
  <c r="IL45" i="6" s="1"/>
  <c r="IM45" i="6" s="1"/>
  <c r="IH45" i="6"/>
  <c r="II45" i="6" s="1"/>
  <c r="IJ45" i="6" s="1"/>
  <c r="IE45" i="6"/>
  <c r="IF45" i="6" s="1"/>
  <c r="IG45" i="6" s="1"/>
  <c r="IB45" i="6"/>
  <c r="IC45" i="6" s="1"/>
  <c r="ID45" i="6" s="1"/>
  <c r="HY45" i="6"/>
  <c r="HV45" i="6"/>
  <c r="HW45" i="6" s="1"/>
  <c r="HX45" i="6" s="1"/>
  <c r="HS45" i="6"/>
  <c r="HT45" i="6" s="1"/>
  <c r="HU45" i="6" s="1"/>
  <c r="HP45" i="6"/>
  <c r="HQ45" i="6" s="1"/>
  <c r="HR45" i="6" s="1"/>
  <c r="HM45" i="6"/>
  <c r="HN45" i="6" s="1"/>
  <c r="HO45" i="6" s="1"/>
  <c r="HJ45" i="6"/>
  <c r="HG45" i="6"/>
  <c r="HH45" i="6" s="1"/>
  <c r="HI45" i="6" s="1"/>
  <c r="HD45" i="6"/>
  <c r="HE45" i="6" s="1"/>
  <c r="HF45" i="6" s="1"/>
  <c r="HA45" i="6"/>
  <c r="HB45" i="6" s="1"/>
  <c r="HC45" i="6" s="1"/>
  <c r="GX45" i="6"/>
  <c r="GY45" i="6" s="1"/>
  <c r="GZ45" i="6" s="1"/>
  <c r="GU45" i="6"/>
  <c r="GV45" i="6" s="1"/>
  <c r="GW45" i="6" s="1"/>
  <c r="GR45" i="6"/>
  <c r="GS45" i="6" s="1"/>
  <c r="GT45" i="6" s="1"/>
  <c r="GO45" i="6"/>
  <c r="GP45" i="6" s="1"/>
  <c r="GQ45" i="6" s="1"/>
  <c r="GL45" i="6"/>
  <c r="GM45" i="6" s="1"/>
  <c r="GN45" i="6" s="1"/>
  <c r="GI45" i="6"/>
  <c r="GF45" i="6"/>
  <c r="GG45" i="6" s="1"/>
  <c r="GH45" i="6" s="1"/>
  <c r="GC45" i="6"/>
  <c r="GD45" i="6" s="1"/>
  <c r="GE45" i="6" s="1"/>
  <c r="FZ45" i="6"/>
  <c r="GA45" i="6" s="1"/>
  <c r="GB45" i="6" s="1"/>
  <c r="FW45" i="6"/>
  <c r="FX45" i="6" s="1"/>
  <c r="FY45" i="6" s="1"/>
  <c r="FT45" i="6"/>
  <c r="FQ45" i="6"/>
  <c r="FR45" i="6" s="1"/>
  <c r="FS45" i="6" s="1"/>
  <c r="FN45" i="6"/>
  <c r="FO45" i="6" s="1"/>
  <c r="FP45" i="6" s="1"/>
  <c r="FK45" i="6"/>
  <c r="FL45" i="6" s="1"/>
  <c r="FM45" i="6" s="1"/>
  <c r="FH45" i="6"/>
  <c r="FI45" i="6" s="1"/>
  <c r="FJ45" i="6" s="1"/>
  <c r="FE45" i="6"/>
  <c r="FB45" i="6"/>
  <c r="FC45" i="6" s="1"/>
  <c r="FD45" i="6" s="1"/>
  <c r="EY45" i="6"/>
  <c r="EZ45" i="6" s="1"/>
  <c r="FA45" i="6" s="1"/>
  <c r="EV45" i="6"/>
  <c r="EW45" i="6" s="1"/>
  <c r="EX45" i="6" s="1"/>
  <c r="ES45" i="6"/>
  <c r="ET45" i="6" s="1"/>
  <c r="EU45" i="6" s="1"/>
  <c r="EP45" i="6"/>
  <c r="EM45" i="6"/>
  <c r="EN45" i="6" s="1"/>
  <c r="EO45" i="6" s="1"/>
  <c r="EJ45" i="6"/>
  <c r="EK45" i="6" s="1"/>
  <c r="EL45" i="6" s="1"/>
  <c r="EG45" i="6"/>
  <c r="EH45" i="6" s="1"/>
  <c r="EI45" i="6" s="1"/>
  <c r="ED45" i="6"/>
  <c r="EE45" i="6" s="1"/>
  <c r="EF45" i="6" s="1"/>
  <c r="EA45" i="6"/>
  <c r="EB45" i="6" s="1"/>
  <c r="EC45" i="6" s="1"/>
  <c r="DX45" i="6"/>
  <c r="DY45" i="6" s="1"/>
  <c r="DZ45" i="6" s="1"/>
  <c r="DU45" i="6"/>
  <c r="DV45" i="6" s="1"/>
  <c r="DW45" i="6" s="1"/>
  <c r="DR45" i="6"/>
  <c r="DS45" i="6" s="1"/>
  <c r="DT45" i="6" s="1"/>
  <c r="DO45" i="6"/>
  <c r="DL45" i="6"/>
  <c r="DM45" i="6" s="1"/>
  <c r="DN45" i="6" s="1"/>
  <c r="DI45" i="6"/>
  <c r="DJ45" i="6" s="1"/>
  <c r="DK45" i="6" s="1"/>
  <c r="DF45" i="6"/>
  <c r="DG45" i="6" s="1"/>
  <c r="DH45" i="6" s="1"/>
  <c r="DC45" i="6"/>
  <c r="DD45" i="6" s="1"/>
  <c r="DE45" i="6" s="1"/>
  <c r="CZ45" i="6"/>
  <c r="CW45" i="6"/>
  <c r="CX45" i="6" s="1"/>
  <c r="CY45" i="6" s="1"/>
  <c r="CT45" i="6"/>
  <c r="CU45" i="6" s="1"/>
  <c r="CV45" i="6" s="1"/>
  <c r="CQ45" i="6"/>
  <c r="CR45" i="6" s="1"/>
  <c r="CS45" i="6" s="1"/>
  <c r="CN45" i="6"/>
  <c r="CO45" i="6" s="1"/>
  <c r="CP45" i="6" s="1"/>
  <c r="CK45" i="6"/>
  <c r="CH45" i="6"/>
  <c r="CI45" i="6" s="1"/>
  <c r="CE45" i="6"/>
  <c r="CF45" i="6" s="1"/>
  <c r="CG45" i="6" s="1"/>
  <c r="CB45" i="6"/>
  <c r="CC45" i="6" s="1"/>
  <c r="CD45" i="6" s="1"/>
  <c r="BY45" i="6"/>
  <c r="BZ45" i="6" s="1"/>
  <c r="CA45" i="6" s="1"/>
  <c r="BV45" i="6"/>
  <c r="BS45" i="6"/>
  <c r="BT45" i="6" s="1"/>
  <c r="BU45" i="6" s="1"/>
  <c r="BP45" i="6"/>
  <c r="BQ45" i="6" s="1"/>
  <c r="BR45" i="6" s="1"/>
  <c r="BM45" i="6"/>
  <c r="BN45" i="6" s="1"/>
  <c r="BO45" i="6" s="1"/>
  <c r="BJ45" i="6"/>
  <c r="BK45" i="6" s="1"/>
  <c r="BL45" i="6" s="1"/>
  <c r="BG45" i="6"/>
  <c r="BH45" i="6" s="1"/>
  <c r="BI45" i="6" s="1"/>
  <c r="BD45" i="6"/>
  <c r="BE45" i="6" s="1"/>
  <c r="BF45" i="6" s="1"/>
  <c r="BA45" i="6"/>
  <c r="BB45" i="6" s="1"/>
  <c r="BC45" i="6" s="1"/>
  <c r="AX45" i="6"/>
  <c r="AY45" i="6" s="1"/>
  <c r="AZ45" i="6" s="1"/>
  <c r="AU45" i="6"/>
  <c r="AR45" i="6"/>
  <c r="AS45" i="6" s="1"/>
  <c r="AT45" i="6" s="1"/>
  <c r="AO45" i="6"/>
  <c r="AP45" i="6" s="1"/>
  <c r="AQ45" i="6" s="1"/>
  <c r="AL45" i="6"/>
  <c r="AM45" i="6" s="1"/>
  <c r="AN45" i="6" s="1"/>
  <c r="AI45" i="6"/>
  <c r="AJ45" i="6" s="1"/>
  <c r="AK45" i="6" s="1"/>
  <c r="AF45" i="6"/>
  <c r="AC45" i="6"/>
  <c r="AD45" i="6" s="1"/>
  <c r="AE45" i="6" s="1"/>
  <c r="Z45" i="6"/>
  <c r="AA45" i="6" s="1"/>
  <c r="AB45" i="6" s="1"/>
  <c r="W45" i="6"/>
  <c r="X45" i="6" s="1"/>
  <c r="Y45" i="6" s="1"/>
  <c r="T45" i="6"/>
  <c r="U45" i="6" s="1"/>
  <c r="V45" i="6" s="1"/>
  <c r="Q45" i="6"/>
  <c r="N45" i="6"/>
  <c r="O45" i="6" s="1"/>
  <c r="P45" i="6" s="1"/>
  <c r="K45" i="6"/>
  <c r="L45" i="6" s="1"/>
  <c r="M45" i="6" s="1"/>
  <c r="H45" i="6"/>
  <c r="I45" i="6" s="1"/>
  <c r="J45" i="6" s="1"/>
  <c r="E45" i="6"/>
  <c r="F45" i="6" s="1"/>
  <c r="G45" i="6" s="1"/>
  <c r="D45" i="6"/>
  <c r="KD44" i="6"/>
  <c r="KA44" i="6"/>
  <c r="JX44" i="6"/>
  <c r="JU44" i="6"/>
  <c r="JR44" i="6"/>
  <c r="JO44" i="6"/>
  <c r="JL44" i="6"/>
  <c r="JI44" i="6"/>
  <c r="JJ44" i="6" s="1"/>
  <c r="JK44" i="6" s="1"/>
  <c r="JF44" i="6"/>
  <c r="JC44" i="6"/>
  <c r="IZ44" i="6"/>
  <c r="IW44" i="6"/>
  <c r="IX44" i="6" s="1"/>
  <c r="IY44" i="6" s="1"/>
  <c r="IT44" i="6"/>
  <c r="IQ44" i="6"/>
  <c r="IN44" i="6"/>
  <c r="IK44" i="6"/>
  <c r="IH44" i="6"/>
  <c r="IE44" i="6"/>
  <c r="IB44" i="6"/>
  <c r="HY44" i="6"/>
  <c r="HV44" i="6"/>
  <c r="HS44" i="6"/>
  <c r="HP44" i="6"/>
  <c r="HM44" i="6"/>
  <c r="HJ44" i="6"/>
  <c r="HG44" i="6"/>
  <c r="HD44" i="6"/>
  <c r="HA44" i="6"/>
  <c r="GX44" i="6"/>
  <c r="GY44" i="6" s="1"/>
  <c r="GZ44" i="6" s="1"/>
  <c r="GU44" i="6"/>
  <c r="GV44" i="6" s="1"/>
  <c r="GW44" i="6" s="1"/>
  <c r="GR44" i="6"/>
  <c r="GO44" i="6"/>
  <c r="GL44" i="6"/>
  <c r="GI44" i="6"/>
  <c r="GF44" i="6"/>
  <c r="GC44" i="6"/>
  <c r="FZ44" i="6"/>
  <c r="FW44" i="6"/>
  <c r="FX44" i="6" s="1"/>
  <c r="FY44" i="6" s="1"/>
  <c r="FT44" i="6"/>
  <c r="FU44" i="6" s="1"/>
  <c r="FV44" i="6" s="1"/>
  <c r="FQ44" i="6"/>
  <c r="FN44" i="6"/>
  <c r="FK44" i="6"/>
  <c r="FL44" i="6" s="1"/>
  <c r="FM44" i="6" s="1"/>
  <c r="FH44" i="6"/>
  <c r="FE44" i="6"/>
  <c r="FB44" i="6"/>
  <c r="EY44" i="6"/>
  <c r="EV44" i="6"/>
  <c r="ES44" i="6"/>
  <c r="EP44" i="6"/>
  <c r="EM44" i="6"/>
  <c r="EJ44" i="6"/>
  <c r="EG44" i="6"/>
  <c r="EH44" i="6" s="1"/>
  <c r="EI44" i="6" s="1"/>
  <c r="ED44" i="6"/>
  <c r="EA44" i="6"/>
  <c r="DX44" i="6"/>
  <c r="DU44" i="6"/>
  <c r="DR44" i="6"/>
  <c r="DO44" i="6"/>
  <c r="DL44" i="6"/>
  <c r="DI44" i="6"/>
  <c r="DF44" i="6"/>
  <c r="DC44" i="6"/>
  <c r="CZ44" i="6"/>
  <c r="CW44" i="6"/>
  <c r="CX44" i="6" s="1"/>
  <c r="CY44" i="6" s="1"/>
  <c r="CT44" i="6"/>
  <c r="CQ44" i="6"/>
  <c r="CN44" i="6"/>
  <c r="CK44" i="6"/>
  <c r="CL44" i="6" s="1"/>
  <c r="CM44" i="6" s="1"/>
  <c r="CH44" i="6"/>
  <c r="CE44" i="6"/>
  <c r="CB44" i="6"/>
  <c r="BY44" i="6"/>
  <c r="BZ44" i="6" s="1"/>
  <c r="CA44" i="6" s="1"/>
  <c r="BV44" i="6"/>
  <c r="BS44" i="6"/>
  <c r="BP44" i="6"/>
  <c r="BM44" i="6"/>
  <c r="BJ44" i="6"/>
  <c r="BG44" i="6"/>
  <c r="BD44" i="6"/>
  <c r="BA44" i="6"/>
  <c r="BB44" i="6" s="1"/>
  <c r="BC44" i="6" s="1"/>
  <c r="AX44" i="6"/>
  <c r="AU44" i="6"/>
  <c r="AR44" i="6"/>
  <c r="AO44" i="6"/>
  <c r="AP44" i="6" s="1"/>
  <c r="AQ44" i="6" s="1"/>
  <c r="AL44" i="6"/>
  <c r="AI44" i="6"/>
  <c r="AF44" i="6"/>
  <c r="AC44" i="6"/>
  <c r="AD44" i="6" s="1"/>
  <c r="AE44" i="6" s="1"/>
  <c r="Z44" i="6"/>
  <c r="W44" i="6"/>
  <c r="T44" i="6"/>
  <c r="Q44" i="6"/>
  <c r="N44" i="6"/>
  <c r="K44" i="6"/>
  <c r="H44" i="6"/>
  <c r="E44" i="6"/>
  <c r="F44" i="6" s="1"/>
  <c r="G44" i="6" s="1"/>
  <c r="D44" i="6"/>
  <c r="KD43" i="6"/>
  <c r="KA43" i="6"/>
  <c r="JX43" i="6"/>
  <c r="JU43" i="6"/>
  <c r="JV43" i="6" s="1"/>
  <c r="JW43" i="6" s="1"/>
  <c r="JR43" i="6"/>
  <c r="JO43" i="6"/>
  <c r="JL43" i="6"/>
  <c r="JI43" i="6"/>
  <c r="JJ43" i="6" s="1"/>
  <c r="JK43" i="6" s="1"/>
  <c r="JF43" i="6"/>
  <c r="JC43" i="6"/>
  <c r="IZ43" i="6"/>
  <c r="IW43" i="6"/>
  <c r="IX43" i="6" s="1"/>
  <c r="IY43" i="6" s="1"/>
  <c r="IT43" i="6"/>
  <c r="IQ43" i="6"/>
  <c r="IN43" i="6"/>
  <c r="IK43" i="6"/>
  <c r="IL43" i="6" s="1"/>
  <c r="IM43" i="6" s="1"/>
  <c r="IH43" i="6"/>
  <c r="IE43" i="6"/>
  <c r="IB43" i="6"/>
  <c r="HY43" i="6"/>
  <c r="HZ43" i="6" s="1"/>
  <c r="IA43" i="6" s="1"/>
  <c r="HV43" i="6"/>
  <c r="HS43" i="6"/>
  <c r="HP43" i="6"/>
  <c r="HM43" i="6"/>
  <c r="HN43" i="6" s="1"/>
  <c r="HO43" i="6" s="1"/>
  <c r="HJ43" i="6"/>
  <c r="HG43" i="6"/>
  <c r="HD43" i="6"/>
  <c r="HA43" i="6"/>
  <c r="HB43" i="6" s="1"/>
  <c r="HC43" i="6" s="1"/>
  <c r="GX43" i="6"/>
  <c r="GU43" i="6"/>
  <c r="GR43" i="6"/>
  <c r="GO43" i="6"/>
  <c r="GP43" i="6" s="1"/>
  <c r="GQ43" i="6" s="1"/>
  <c r="GL43" i="6"/>
  <c r="GI43" i="6"/>
  <c r="GF43" i="6"/>
  <c r="GC43" i="6"/>
  <c r="GD43" i="6" s="1"/>
  <c r="GE43" i="6" s="1"/>
  <c r="FZ43" i="6"/>
  <c r="FW43" i="6"/>
  <c r="FT43" i="6"/>
  <c r="FQ43" i="6"/>
  <c r="FR43" i="6" s="1"/>
  <c r="FS43" i="6" s="1"/>
  <c r="FN43" i="6"/>
  <c r="FK43" i="6"/>
  <c r="FH43" i="6"/>
  <c r="FE43" i="6"/>
  <c r="FF43" i="6" s="1"/>
  <c r="FG43" i="6" s="1"/>
  <c r="FB43" i="6"/>
  <c r="EY43" i="6"/>
  <c r="EV43" i="6"/>
  <c r="ES43" i="6"/>
  <c r="ET43" i="6" s="1"/>
  <c r="EU43" i="6" s="1"/>
  <c r="EP43" i="6"/>
  <c r="EM43" i="6"/>
  <c r="EJ43" i="6"/>
  <c r="EG43" i="6"/>
  <c r="EH43" i="6" s="1"/>
  <c r="EI43" i="6" s="1"/>
  <c r="ED43" i="6"/>
  <c r="EA43" i="6"/>
  <c r="DX43" i="6"/>
  <c r="DU43" i="6"/>
  <c r="DV43" i="6" s="1"/>
  <c r="DW43" i="6" s="1"/>
  <c r="DR43" i="6"/>
  <c r="DO43" i="6"/>
  <c r="DL43" i="6"/>
  <c r="DI43" i="6"/>
  <c r="DJ43" i="6" s="1"/>
  <c r="DK43" i="6" s="1"/>
  <c r="DF43" i="6"/>
  <c r="DC43" i="6"/>
  <c r="CZ43" i="6"/>
  <c r="CW43" i="6"/>
  <c r="CX43" i="6" s="1"/>
  <c r="CY43" i="6" s="1"/>
  <c r="CT43" i="6"/>
  <c r="CQ43" i="6"/>
  <c r="CN43" i="6"/>
  <c r="CK43" i="6"/>
  <c r="CL43" i="6" s="1"/>
  <c r="CM43" i="6" s="1"/>
  <c r="CH43" i="6"/>
  <c r="CE43" i="6"/>
  <c r="CB43" i="6"/>
  <c r="BY43" i="6"/>
  <c r="BZ43" i="6" s="1"/>
  <c r="CA43" i="6" s="1"/>
  <c r="BV43" i="6"/>
  <c r="BS43" i="6"/>
  <c r="BP43" i="6"/>
  <c r="BM43" i="6"/>
  <c r="BN43" i="6" s="1"/>
  <c r="BO43" i="6" s="1"/>
  <c r="BJ43" i="6"/>
  <c r="BG43" i="6"/>
  <c r="BD43" i="6"/>
  <c r="BA43" i="6"/>
  <c r="BB43" i="6" s="1"/>
  <c r="BC43" i="6" s="1"/>
  <c r="AX43" i="6"/>
  <c r="AU43" i="6"/>
  <c r="AR43" i="6"/>
  <c r="AO43" i="6"/>
  <c r="AP43" i="6" s="1"/>
  <c r="AQ43" i="6" s="1"/>
  <c r="AL43" i="6"/>
  <c r="AI43" i="6"/>
  <c r="AF43" i="6"/>
  <c r="AC43" i="6"/>
  <c r="AD43" i="6" s="1"/>
  <c r="AE43" i="6" s="1"/>
  <c r="Z43" i="6"/>
  <c r="W43" i="6"/>
  <c r="T43" i="6"/>
  <c r="Q43" i="6"/>
  <c r="R43" i="6" s="1"/>
  <c r="S43" i="6" s="1"/>
  <c r="N43" i="6"/>
  <c r="K43" i="6"/>
  <c r="H43" i="6"/>
  <c r="E43" i="6"/>
  <c r="F43" i="6" s="1"/>
  <c r="G43" i="6" s="1"/>
  <c r="D43" i="6"/>
  <c r="KD42" i="6"/>
  <c r="KE42" i="6" s="1"/>
  <c r="KF42" i="6" s="1"/>
  <c r="KA42" i="6"/>
  <c r="KB42" i="6" s="1"/>
  <c r="KC42" i="6" s="1"/>
  <c r="JX42" i="6"/>
  <c r="JY42" i="6" s="1"/>
  <c r="JZ42" i="6" s="1"/>
  <c r="JU42" i="6"/>
  <c r="JV42" i="6" s="1"/>
  <c r="JW42" i="6" s="1"/>
  <c r="JR42" i="6"/>
  <c r="JS42" i="6" s="1"/>
  <c r="JT42" i="6" s="1"/>
  <c r="JO42" i="6"/>
  <c r="JP42" i="6" s="1"/>
  <c r="JQ42" i="6" s="1"/>
  <c r="JL42" i="6"/>
  <c r="JM42" i="6" s="1"/>
  <c r="JN42" i="6" s="1"/>
  <c r="JI42" i="6"/>
  <c r="JJ42" i="6" s="1"/>
  <c r="JK42" i="6" s="1"/>
  <c r="JF42" i="6"/>
  <c r="JG42" i="6" s="1"/>
  <c r="JH42" i="6" s="1"/>
  <c r="JC42" i="6"/>
  <c r="JD42" i="6" s="1"/>
  <c r="JE42" i="6" s="1"/>
  <c r="IZ42" i="6"/>
  <c r="JA42" i="6" s="1"/>
  <c r="JB42" i="6" s="1"/>
  <c r="IW42" i="6"/>
  <c r="IX42" i="6" s="1"/>
  <c r="IY42" i="6" s="1"/>
  <c r="IT42" i="6"/>
  <c r="IU42" i="6" s="1"/>
  <c r="IV42" i="6" s="1"/>
  <c r="IQ42" i="6"/>
  <c r="IR42" i="6" s="1"/>
  <c r="IS42" i="6" s="1"/>
  <c r="IN42" i="6"/>
  <c r="IO42" i="6" s="1"/>
  <c r="IP42" i="6" s="1"/>
  <c r="IK42" i="6"/>
  <c r="IL42" i="6" s="1"/>
  <c r="IM42" i="6" s="1"/>
  <c r="IH42" i="6"/>
  <c r="II42" i="6" s="1"/>
  <c r="IJ42" i="6" s="1"/>
  <c r="IE42" i="6"/>
  <c r="IF42" i="6" s="1"/>
  <c r="IG42" i="6" s="1"/>
  <c r="IB42" i="6"/>
  <c r="IC42" i="6" s="1"/>
  <c r="ID42" i="6" s="1"/>
  <c r="HY42" i="6"/>
  <c r="HZ42" i="6" s="1"/>
  <c r="IA42" i="6" s="1"/>
  <c r="HV42" i="6"/>
  <c r="HW42" i="6" s="1"/>
  <c r="HX42" i="6" s="1"/>
  <c r="HS42" i="6"/>
  <c r="HT42" i="6" s="1"/>
  <c r="HU42" i="6" s="1"/>
  <c r="HP42" i="6"/>
  <c r="HQ42" i="6" s="1"/>
  <c r="HR42" i="6" s="1"/>
  <c r="HM42" i="6"/>
  <c r="HN42" i="6" s="1"/>
  <c r="HO42" i="6" s="1"/>
  <c r="HJ42" i="6"/>
  <c r="HK42" i="6" s="1"/>
  <c r="HL42" i="6" s="1"/>
  <c r="HG42" i="6"/>
  <c r="HH42" i="6" s="1"/>
  <c r="HI42" i="6" s="1"/>
  <c r="HD42" i="6"/>
  <c r="HE42" i="6" s="1"/>
  <c r="HF42" i="6" s="1"/>
  <c r="HA42" i="6"/>
  <c r="HB42" i="6" s="1"/>
  <c r="HC42" i="6" s="1"/>
  <c r="GX42" i="6"/>
  <c r="GY42" i="6" s="1"/>
  <c r="GZ42" i="6" s="1"/>
  <c r="GU42" i="6"/>
  <c r="GV42" i="6" s="1"/>
  <c r="GW42" i="6" s="1"/>
  <c r="GR42" i="6"/>
  <c r="GS42" i="6" s="1"/>
  <c r="GT42" i="6" s="1"/>
  <c r="GO42" i="6"/>
  <c r="GP42" i="6" s="1"/>
  <c r="GQ42" i="6" s="1"/>
  <c r="GL42" i="6"/>
  <c r="GM42" i="6" s="1"/>
  <c r="GN42" i="6" s="1"/>
  <c r="GI42" i="6"/>
  <c r="GJ42" i="6" s="1"/>
  <c r="GK42" i="6" s="1"/>
  <c r="GF42" i="6"/>
  <c r="GG42" i="6" s="1"/>
  <c r="GH42" i="6" s="1"/>
  <c r="GC42" i="6"/>
  <c r="GD42" i="6" s="1"/>
  <c r="GE42" i="6" s="1"/>
  <c r="FZ42" i="6"/>
  <c r="GA42" i="6" s="1"/>
  <c r="GB42" i="6" s="1"/>
  <c r="FW42" i="6"/>
  <c r="FX42" i="6" s="1"/>
  <c r="FY42" i="6" s="1"/>
  <c r="FT42" i="6"/>
  <c r="FU42" i="6" s="1"/>
  <c r="FV42" i="6" s="1"/>
  <c r="FQ42" i="6"/>
  <c r="FR42" i="6" s="1"/>
  <c r="FS42" i="6" s="1"/>
  <c r="FN42" i="6"/>
  <c r="FO42" i="6" s="1"/>
  <c r="FP42" i="6" s="1"/>
  <c r="FK42" i="6"/>
  <c r="FL42" i="6" s="1"/>
  <c r="FM42" i="6" s="1"/>
  <c r="FH42" i="6"/>
  <c r="FI42" i="6" s="1"/>
  <c r="FJ42" i="6" s="1"/>
  <c r="FE42" i="6"/>
  <c r="FF42" i="6" s="1"/>
  <c r="FG42" i="6" s="1"/>
  <c r="FB42" i="6"/>
  <c r="FC42" i="6" s="1"/>
  <c r="FD42" i="6" s="1"/>
  <c r="EY42" i="6"/>
  <c r="EZ42" i="6" s="1"/>
  <c r="FA42" i="6" s="1"/>
  <c r="EV42" i="6"/>
  <c r="EW42" i="6" s="1"/>
  <c r="EX42" i="6" s="1"/>
  <c r="ES42" i="6"/>
  <c r="ET42" i="6" s="1"/>
  <c r="EU42" i="6" s="1"/>
  <c r="EP42" i="6"/>
  <c r="EQ42" i="6" s="1"/>
  <c r="ER42" i="6" s="1"/>
  <c r="EM42" i="6"/>
  <c r="EN42" i="6" s="1"/>
  <c r="EO42" i="6" s="1"/>
  <c r="EJ42" i="6"/>
  <c r="EK42" i="6" s="1"/>
  <c r="EL42" i="6" s="1"/>
  <c r="EG42" i="6"/>
  <c r="EH42" i="6" s="1"/>
  <c r="EI42" i="6" s="1"/>
  <c r="ED42" i="6"/>
  <c r="EE42" i="6" s="1"/>
  <c r="EF42" i="6" s="1"/>
  <c r="EA42" i="6"/>
  <c r="EB42" i="6" s="1"/>
  <c r="EC42" i="6" s="1"/>
  <c r="DX42" i="6"/>
  <c r="DY42" i="6" s="1"/>
  <c r="DZ42" i="6" s="1"/>
  <c r="DU42" i="6"/>
  <c r="DV42" i="6" s="1"/>
  <c r="DW42" i="6" s="1"/>
  <c r="DR42" i="6"/>
  <c r="DS42" i="6" s="1"/>
  <c r="DT42" i="6" s="1"/>
  <c r="DO42" i="6"/>
  <c r="DP42" i="6" s="1"/>
  <c r="DQ42" i="6" s="1"/>
  <c r="DL42" i="6"/>
  <c r="DM42" i="6" s="1"/>
  <c r="DN42" i="6" s="1"/>
  <c r="DJ42" i="6"/>
  <c r="DK42" i="6" s="1"/>
  <c r="DI42" i="6"/>
  <c r="DF42" i="6"/>
  <c r="DG42" i="6" s="1"/>
  <c r="DH42" i="6" s="1"/>
  <c r="DC42" i="6"/>
  <c r="DD42" i="6" s="1"/>
  <c r="DE42" i="6" s="1"/>
  <c r="CZ42" i="6"/>
  <c r="DA42" i="6" s="1"/>
  <c r="DB42" i="6" s="1"/>
  <c r="CW42" i="6"/>
  <c r="CX42" i="6" s="1"/>
  <c r="CY42" i="6" s="1"/>
  <c r="CT42" i="6"/>
  <c r="CU42" i="6" s="1"/>
  <c r="CV42" i="6" s="1"/>
  <c r="CQ42" i="6"/>
  <c r="CR42" i="6" s="1"/>
  <c r="CS42" i="6" s="1"/>
  <c r="CN42" i="6"/>
  <c r="CO42" i="6" s="1"/>
  <c r="CP42" i="6" s="1"/>
  <c r="CK42" i="6"/>
  <c r="CL42" i="6" s="1"/>
  <c r="CM42" i="6" s="1"/>
  <c r="CH42" i="6"/>
  <c r="CI42" i="6" s="1"/>
  <c r="CJ42" i="6" s="1"/>
  <c r="CE42" i="6"/>
  <c r="CF42" i="6" s="1"/>
  <c r="CG42" i="6" s="1"/>
  <c r="CB42" i="6"/>
  <c r="CC42" i="6" s="1"/>
  <c r="CD42" i="6" s="1"/>
  <c r="BY42" i="6"/>
  <c r="BZ42" i="6" s="1"/>
  <c r="CA42" i="6" s="1"/>
  <c r="BV42" i="6"/>
  <c r="BW42" i="6" s="1"/>
  <c r="BX42" i="6" s="1"/>
  <c r="BS42" i="6"/>
  <c r="BT42" i="6" s="1"/>
  <c r="BU42" i="6" s="1"/>
  <c r="BP42" i="6"/>
  <c r="BQ42" i="6" s="1"/>
  <c r="BR42" i="6" s="1"/>
  <c r="BM42" i="6"/>
  <c r="BN42" i="6" s="1"/>
  <c r="BO42" i="6" s="1"/>
  <c r="BJ42" i="6"/>
  <c r="BK42" i="6" s="1"/>
  <c r="BL42" i="6" s="1"/>
  <c r="BG42" i="6"/>
  <c r="BH42" i="6" s="1"/>
  <c r="BI42" i="6" s="1"/>
  <c r="BD42" i="6"/>
  <c r="BE42" i="6" s="1"/>
  <c r="BF42" i="6" s="1"/>
  <c r="BA42" i="6"/>
  <c r="BB42" i="6" s="1"/>
  <c r="BC42" i="6" s="1"/>
  <c r="AX42" i="6"/>
  <c r="AY42" i="6" s="1"/>
  <c r="AZ42" i="6" s="1"/>
  <c r="AU42" i="6"/>
  <c r="AV42" i="6" s="1"/>
  <c r="AW42" i="6" s="1"/>
  <c r="AR42" i="6"/>
  <c r="AS42" i="6" s="1"/>
  <c r="AT42" i="6" s="1"/>
  <c r="AO42" i="6"/>
  <c r="AP42" i="6" s="1"/>
  <c r="AQ42" i="6" s="1"/>
  <c r="AL42" i="6"/>
  <c r="AM42" i="6" s="1"/>
  <c r="AN42" i="6" s="1"/>
  <c r="AI42" i="6"/>
  <c r="AJ42" i="6" s="1"/>
  <c r="AK42" i="6" s="1"/>
  <c r="AF42" i="6"/>
  <c r="AG42" i="6" s="1"/>
  <c r="AH42" i="6" s="1"/>
  <c r="AC42" i="6"/>
  <c r="AD42" i="6" s="1"/>
  <c r="AE42" i="6" s="1"/>
  <c r="Z42" i="6"/>
  <c r="AA42" i="6" s="1"/>
  <c r="AB42" i="6" s="1"/>
  <c r="W42" i="6"/>
  <c r="X42" i="6" s="1"/>
  <c r="Y42" i="6" s="1"/>
  <c r="T42" i="6"/>
  <c r="U42" i="6" s="1"/>
  <c r="V42" i="6" s="1"/>
  <c r="Q42" i="6"/>
  <c r="R42" i="6" s="1"/>
  <c r="S42" i="6" s="1"/>
  <c r="N42" i="6"/>
  <c r="O42" i="6" s="1"/>
  <c r="P42" i="6" s="1"/>
  <c r="K42" i="6"/>
  <c r="L42" i="6" s="1"/>
  <c r="M42" i="6" s="1"/>
  <c r="H42" i="6"/>
  <c r="I42" i="6" s="1"/>
  <c r="J42" i="6" s="1"/>
  <c r="E42" i="6"/>
  <c r="F42" i="6" s="1"/>
  <c r="G42" i="6" s="1"/>
  <c r="D42" i="6"/>
  <c r="KD41" i="6"/>
  <c r="KE41" i="6" s="1"/>
  <c r="KF41" i="6" s="1"/>
  <c r="KA41" i="6"/>
  <c r="KB41" i="6" s="1"/>
  <c r="KC41" i="6" s="1"/>
  <c r="JX41" i="6"/>
  <c r="JY41" i="6" s="1"/>
  <c r="JZ41" i="6" s="1"/>
  <c r="JU41" i="6"/>
  <c r="JR41" i="6"/>
  <c r="JO41" i="6"/>
  <c r="JP41" i="6" s="1"/>
  <c r="JQ41" i="6" s="1"/>
  <c r="JL41" i="6"/>
  <c r="JM41" i="6" s="1"/>
  <c r="JN41" i="6" s="1"/>
  <c r="JI41" i="6"/>
  <c r="JF41" i="6"/>
  <c r="JC41" i="6"/>
  <c r="IZ41" i="6"/>
  <c r="JA41" i="6" s="1"/>
  <c r="JB41" i="6" s="1"/>
  <c r="IW41" i="6"/>
  <c r="IX41" i="6" s="1"/>
  <c r="IY41" i="6" s="1"/>
  <c r="IT41" i="6"/>
  <c r="IQ41" i="6"/>
  <c r="IN41" i="6"/>
  <c r="IO41" i="6" s="1"/>
  <c r="IP41" i="6" s="1"/>
  <c r="IK41" i="6"/>
  <c r="IL41" i="6" s="1"/>
  <c r="IM41" i="6" s="1"/>
  <c r="IH41" i="6"/>
  <c r="II41" i="6" s="1"/>
  <c r="IJ41" i="6" s="1"/>
  <c r="IE41" i="6"/>
  <c r="IF41" i="6" s="1"/>
  <c r="IG41" i="6" s="1"/>
  <c r="IB41" i="6"/>
  <c r="IC41" i="6" s="1"/>
  <c r="ID41" i="6" s="1"/>
  <c r="HY41" i="6"/>
  <c r="HV41" i="6"/>
  <c r="HS41" i="6"/>
  <c r="HT41" i="6" s="1"/>
  <c r="HU41" i="6" s="1"/>
  <c r="HP41" i="6"/>
  <c r="HQ41" i="6" s="1"/>
  <c r="HR41" i="6" s="1"/>
  <c r="HM41" i="6"/>
  <c r="HJ41" i="6"/>
  <c r="HG41" i="6"/>
  <c r="HH41" i="6" s="1"/>
  <c r="HI41" i="6" s="1"/>
  <c r="HD41" i="6"/>
  <c r="HE41" i="6" s="1"/>
  <c r="HF41" i="6" s="1"/>
  <c r="HA41" i="6"/>
  <c r="HB41" i="6" s="1"/>
  <c r="HC41" i="6" s="1"/>
  <c r="GX41" i="6"/>
  <c r="GU41" i="6"/>
  <c r="GV41" i="6" s="1"/>
  <c r="GW41" i="6" s="1"/>
  <c r="GR41" i="6"/>
  <c r="GS41" i="6" s="1"/>
  <c r="GT41" i="6" s="1"/>
  <c r="GO41" i="6"/>
  <c r="GP41" i="6" s="1"/>
  <c r="GQ41" i="6" s="1"/>
  <c r="GL41" i="6"/>
  <c r="GM41" i="6" s="1"/>
  <c r="GN41" i="6" s="1"/>
  <c r="GI41" i="6"/>
  <c r="GJ41" i="6" s="1"/>
  <c r="GK41" i="6" s="1"/>
  <c r="GF41" i="6"/>
  <c r="GG41" i="6" s="1"/>
  <c r="GH41" i="6" s="1"/>
  <c r="GC41" i="6"/>
  <c r="FZ41" i="6"/>
  <c r="FW41" i="6"/>
  <c r="FX41" i="6" s="1"/>
  <c r="FY41" i="6" s="1"/>
  <c r="FT41" i="6"/>
  <c r="FU41" i="6" s="1"/>
  <c r="FV41" i="6" s="1"/>
  <c r="FQ41" i="6"/>
  <c r="FN41" i="6"/>
  <c r="FK41" i="6"/>
  <c r="FL41" i="6" s="1"/>
  <c r="FM41" i="6" s="1"/>
  <c r="FH41" i="6"/>
  <c r="FI41" i="6" s="1"/>
  <c r="FJ41" i="6" s="1"/>
  <c r="FE41" i="6"/>
  <c r="FF41" i="6" s="1"/>
  <c r="FG41" i="6" s="1"/>
  <c r="FB41" i="6"/>
  <c r="EY41" i="6"/>
  <c r="EZ41" i="6" s="1"/>
  <c r="FA41" i="6" s="1"/>
  <c r="EV41" i="6"/>
  <c r="EW41" i="6" s="1"/>
  <c r="EX41" i="6" s="1"/>
  <c r="ES41" i="6"/>
  <c r="ET41" i="6" s="1"/>
  <c r="EU41" i="6" s="1"/>
  <c r="EP41" i="6"/>
  <c r="EQ41" i="6" s="1"/>
  <c r="ER41" i="6" s="1"/>
  <c r="EM41" i="6"/>
  <c r="EN41" i="6" s="1"/>
  <c r="EO41" i="6" s="1"/>
  <c r="EJ41" i="6"/>
  <c r="EK41" i="6" s="1"/>
  <c r="EL41" i="6" s="1"/>
  <c r="EG41" i="6"/>
  <c r="ED41" i="6"/>
  <c r="EA41" i="6"/>
  <c r="EB41" i="6" s="1"/>
  <c r="EC41" i="6" s="1"/>
  <c r="DX41" i="6"/>
  <c r="DY41" i="6" s="1"/>
  <c r="DZ41" i="6" s="1"/>
  <c r="DU41" i="6"/>
  <c r="DR41" i="6"/>
  <c r="DO41" i="6"/>
  <c r="DP41" i="6" s="1"/>
  <c r="DQ41" i="6" s="1"/>
  <c r="DL41" i="6"/>
  <c r="DM41" i="6" s="1"/>
  <c r="DN41" i="6" s="1"/>
  <c r="DI41" i="6"/>
  <c r="DJ41" i="6" s="1"/>
  <c r="DK41" i="6" s="1"/>
  <c r="DF41" i="6"/>
  <c r="DC41" i="6"/>
  <c r="DD41" i="6" s="1"/>
  <c r="DE41" i="6" s="1"/>
  <c r="CZ41" i="6"/>
  <c r="DA41" i="6" s="1"/>
  <c r="DB41" i="6" s="1"/>
  <c r="CW41" i="6"/>
  <c r="CX41" i="6" s="1"/>
  <c r="CY41" i="6" s="1"/>
  <c r="CT41" i="6"/>
  <c r="CU41" i="6" s="1"/>
  <c r="CV41" i="6" s="1"/>
  <c r="CQ41" i="6"/>
  <c r="CR41" i="6" s="1"/>
  <c r="CS41" i="6" s="1"/>
  <c r="CN41" i="6"/>
  <c r="CO41" i="6" s="1"/>
  <c r="CP41" i="6" s="1"/>
  <c r="CK41" i="6"/>
  <c r="CL41" i="6" s="1"/>
  <c r="CM41" i="6" s="1"/>
  <c r="CH41" i="6"/>
  <c r="CE41" i="6"/>
  <c r="CF41" i="6" s="1"/>
  <c r="CG41" i="6" s="1"/>
  <c r="CB41" i="6"/>
  <c r="CC41" i="6" s="1"/>
  <c r="CD41" i="6" s="1"/>
  <c r="BY41" i="6"/>
  <c r="BZ41" i="6" s="1"/>
  <c r="CA41" i="6" s="1"/>
  <c r="BV41" i="6"/>
  <c r="BS41" i="6"/>
  <c r="BT41" i="6" s="1"/>
  <c r="BU41" i="6" s="1"/>
  <c r="BP41" i="6"/>
  <c r="BQ41" i="6" s="1"/>
  <c r="BR41" i="6" s="1"/>
  <c r="BM41" i="6"/>
  <c r="BN41" i="6" s="1"/>
  <c r="BO41" i="6" s="1"/>
  <c r="BJ41" i="6"/>
  <c r="BG41" i="6"/>
  <c r="BD41" i="6"/>
  <c r="BE41" i="6" s="1"/>
  <c r="BF41" i="6" s="1"/>
  <c r="BA41" i="6"/>
  <c r="BB41" i="6" s="1"/>
  <c r="BC41" i="6" s="1"/>
  <c r="AX41" i="6"/>
  <c r="AU41" i="6"/>
  <c r="AV41" i="6" s="1"/>
  <c r="AW41" i="6" s="1"/>
  <c r="AR41" i="6"/>
  <c r="AO41" i="6"/>
  <c r="AP41" i="6" s="1"/>
  <c r="AQ41" i="6" s="1"/>
  <c r="AL41" i="6"/>
  <c r="AM41" i="6" s="1"/>
  <c r="AN41" i="6" s="1"/>
  <c r="AI41" i="6"/>
  <c r="AJ41" i="6" s="1"/>
  <c r="AK41" i="6" s="1"/>
  <c r="AF41" i="6"/>
  <c r="AG41" i="6" s="1"/>
  <c r="AH41" i="6" s="1"/>
  <c r="AC41" i="6"/>
  <c r="AD41" i="6" s="1"/>
  <c r="AE41" i="6" s="1"/>
  <c r="Z41" i="6"/>
  <c r="AA41" i="6" s="1"/>
  <c r="AB41" i="6" s="1"/>
  <c r="W41" i="6"/>
  <c r="X41" i="6" s="1"/>
  <c r="Y41" i="6" s="1"/>
  <c r="T41" i="6"/>
  <c r="Q41" i="6"/>
  <c r="N41" i="6"/>
  <c r="O41" i="6" s="1"/>
  <c r="P41" i="6" s="1"/>
  <c r="K41" i="6"/>
  <c r="L41" i="6" s="1"/>
  <c r="M41" i="6" s="1"/>
  <c r="H41" i="6"/>
  <c r="I41" i="6" s="1"/>
  <c r="J41" i="6" s="1"/>
  <c r="E41" i="6"/>
  <c r="F41" i="6" s="1"/>
  <c r="G41" i="6" s="1"/>
  <c r="D41" i="6"/>
  <c r="KD40" i="6"/>
  <c r="KE40" i="6" s="1"/>
  <c r="KF40" i="6" s="1"/>
  <c r="KA40" i="6"/>
  <c r="KB40" i="6" s="1"/>
  <c r="KC40" i="6" s="1"/>
  <c r="JX40" i="6"/>
  <c r="JY40" i="6" s="1"/>
  <c r="JZ40" i="6" s="1"/>
  <c r="JU40" i="6"/>
  <c r="JV40" i="6" s="1"/>
  <c r="JW40" i="6" s="1"/>
  <c r="JR40" i="6"/>
  <c r="JS40" i="6" s="1"/>
  <c r="JT40" i="6" s="1"/>
  <c r="JO40" i="6"/>
  <c r="JP40" i="6" s="1"/>
  <c r="JQ40" i="6" s="1"/>
  <c r="JL40" i="6"/>
  <c r="JM40" i="6" s="1"/>
  <c r="JN40" i="6" s="1"/>
  <c r="JI40" i="6"/>
  <c r="JJ40" i="6" s="1"/>
  <c r="JK40" i="6" s="1"/>
  <c r="JF40" i="6"/>
  <c r="JG40" i="6" s="1"/>
  <c r="JH40" i="6" s="1"/>
  <c r="JC40" i="6"/>
  <c r="JD40" i="6" s="1"/>
  <c r="IZ40" i="6"/>
  <c r="JA40" i="6" s="1"/>
  <c r="JB40" i="6" s="1"/>
  <c r="IW40" i="6"/>
  <c r="IX40" i="6" s="1"/>
  <c r="IY40" i="6" s="1"/>
  <c r="IT40" i="6"/>
  <c r="IU40" i="6" s="1"/>
  <c r="IV40" i="6" s="1"/>
  <c r="IQ40" i="6"/>
  <c r="IR40" i="6" s="1"/>
  <c r="IS40" i="6" s="1"/>
  <c r="IN40" i="6"/>
  <c r="IO40" i="6" s="1"/>
  <c r="IP40" i="6" s="1"/>
  <c r="IK40" i="6"/>
  <c r="IL40" i="6" s="1"/>
  <c r="IM40" i="6" s="1"/>
  <c r="IH40" i="6"/>
  <c r="II40" i="6" s="1"/>
  <c r="IJ40" i="6" s="1"/>
  <c r="IE40" i="6"/>
  <c r="IF40" i="6" s="1"/>
  <c r="IG40" i="6" s="1"/>
  <c r="IB40" i="6"/>
  <c r="IC40" i="6" s="1"/>
  <c r="ID40" i="6" s="1"/>
  <c r="HY40" i="6"/>
  <c r="HZ40" i="6" s="1"/>
  <c r="IA40" i="6" s="1"/>
  <c r="HV40" i="6"/>
  <c r="HW40" i="6" s="1"/>
  <c r="HX40" i="6" s="1"/>
  <c r="HS40" i="6"/>
  <c r="HT40" i="6" s="1"/>
  <c r="HU40" i="6" s="1"/>
  <c r="HP40" i="6"/>
  <c r="HQ40" i="6" s="1"/>
  <c r="HR40" i="6" s="1"/>
  <c r="HM40" i="6"/>
  <c r="HN40" i="6" s="1"/>
  <c r="HO40" i="6" s="1"/>
  <c r="HJ40" i="6"/>
  <c r="HK40" i="6" s="1"/>
  <c r="HL40" i="6" s="1"/>
  <c r="HG40" i="6"/>
  <c r="HH40" i="6" s="1"/>
  <c r="HD40" i="6"/>
  <c r="HE40" i="6" s="1"/>
  <c r="HF40" i="6" s="1"/>
  <c r="HA40" i="6"/>
  <c r="HB40" i="6" s="1"/>
  <c r="HC40" i="6" s="1"/>
  <c r="GX40" i="6"/>
  <c r="GY40" i="6" s="1"/>
  <c r="GZ40" i="6" s="1"/>
  <c r="GU40" i="6"/>
  <c r="GV40" i="6" s="1"/>
  <c r="GW40" i="6" s="1"/>
  <c r="GR40" i="6"/>
  <c r="GS40" i="6" s="1"/>
  <c r="GT40" i="6" s="1"/>
  <c r="GO40" i="6"/>
  <c r="GP40" i="6" s="1"/>
  <c r="GQ40" i="6" s="1"/>
  <c r="GL40" i="6"/>
  <c r="GM40" i="6" s="1"/>
  <c r="GN40" i="6" s="1"/>
  <c r="GI40" i="6"/>
  <c r="GJ40" i="6" s="1"/>
  <c r="GK40" i="6" s="1"/>
  <c r="GF40" i="6"/>
  <c r="GG40" i="6" s="1"/>
  <c r="GH40" i="6" s="1"/>
  <c r="GC40" i="6"/>
  <c r="GD40" i="6" s="1"/>
  <c r="GE40" i="6" s="1"/>
  <c r="FZ40" i="6"/>
  <c r="GA40" i="6" s="1"/>
  <c r="GB40" i="6" s="1"/>
  <c r="FW40" i="6"/>
  <c r="FX40" i="6" s="1"/>
  <c r="FY40" i="6" s="1"/>
  <c r="FT40" i="6"/>
  <c r="FU40" i="6" s="1"/>
  <c r="FV40" i="6" s="1"/>
  <c r="FQ40" i="6"/>
  <c r="FR40" i="6" s="1"/>
  <c r="FS40" i="6" s="1"/>
  <c r="FN40" i="6"/>
  <c r="FO40" i="6" s="1"/>
  <c r="FP40" i="6" s="1"/>
  <c r="FK40" i="6"/>
  <c r="FL40" i="6" s="1"/>
  <c r="FH40" i="6"/>
  <c r="FI40" i="6" s="1"/>
  <c r="FJ40" i="6" s="1"/>
  <c r="FE40" i="6"/>
  <c r="FF40" i="6" s="1"/>
  <c r="FG40" i="6" s="1"/>
  <c r="FB40" i="6"/>
  <c r="FC40" i="6" s="1"/>
  <c r="FD40" i="6" s="1"/>
  <c r="EY40" i="6"/>
  <c r="EZ40" i="6" s="1"/>
  <c r="FA40" i="6" s="1"/>
  <c r="EV40" i="6"/>
  <c r="EW40" i="6" s="1"/>
  <c r="EX40" i="6" s="1"/>
  <c r="ES40" i="6"/>
  <c r="ET40" i="6" s="1"/>
  <c r="EP40" i="6"/>
  <c r="EQ40" i="6" s="1"/>
  <c r="ER40" i="6" s="1"/>
  <c r="EM40" i="6"/>
  <c r="EN40" i="6" s="1"/>
  <c r="EO40" i="6" s="1"/>
  <c r="EJ40" i="6"/>
  <c r="EK40" i="6" s="1"/>
  <c r="EL40" i="6" s="1"/>
  <c r="EG40" i="6"/>
  <c r="EH40" i="6" s="1"/>
  <c r="EI40" i="6" s="1"/>
  <c r="ED40" i="6"/>
  <c r="EE40" i="6" s="1"/>
  <c r="EF40" i="6" s="1"/>
  <c r="EA40" i="6"/>
  <c r="EB40" i="6" s="1"/>
  <c r="DX40" i="6"/>
  <c r="DY40" i="6" s="1"/>
  <c r="DZ40" i="6" s="1"/>
  <c r="DU40" i="6"/>
  <c r="DV40" i="6" s="1"/>
  <c r="DW40" i="6" s="1"/>
  <c r="DR40" i="6"/>
  <c r="DS40" i="6" s="1"/>
  <c r="DT40" i="6" s="1"/>
  <c r="DO40" i="6"/>
  <c r="DP40" i="6" s="1"/>
  <c r="DQ40" i="6" s="1"/>
  <c r="DL40" i="6"/>
  <c r="DM40" i="6" s="1"/>
  <c r="DN40" i="6" s="1"/>
  <c r="DI40" i="6"/>
  <c r="DJ40" i="6" s="1"/>
  <c r="DK40" i="6" s="1"/>
  <c r="DF40" i="6"/>
  <c r="DG40" i="6" s="1"/>
  <c r="DH40" i="6" s="1"/>
  <c r="DC40" i="6"/>
  <c r="DD40" i="6" s="1"/>
  <c r="DE40" i="6" s="1"/>
  <c r="CZ40" i="6"/>
  <c r="DA40" i="6" s="1"/>
  <c r="DB40" i="6" s="1"/>
  <c r="CW40" i="6"/>
  <c r="CX40" i="6" s="1"/>
  <c r="CY40" i="6" s="1"/>
  <c r="CT40" i="6"/>
  <c r="CU40" i="6" s="1"/>
  <c r="CV40" i="6" s="1"/>
  <c r="CQ40" i="6"/>
  <c r="CR40" i="6" s="1"/>
  <c r="CS40" i="6" s="1"/>
  <c r="CN40" i="6"/>
  <c r="CO40" i="6" s="1"/>
  <c r="CP40" i="6" s="1"/>
  <c r="CK40" i="6"/>
  <c r="CL40" i="6" s="1"/>
  <c r="CM40" i="6" s="1"/>
  <c r="CH40" i="6"/>
  <c r="CI40" i="6" s="1"/>
  <c r="CJ40" i="6" s="1"/>
  <c r="CE40" i="6"/>
  <c r="CF40" i="6" s="1"/>
  <c r="CG40" i="6" s="1"/>
  <c r="CB40" i="6"/>
  <c r="CC40" i="6" s="1"/>
  <c r="CD40" i="6" s="1"/>
  <c r="BY40" i="6"/>
  <c r="BZ40" i="6" s="1"/>
  <c r="CA40" i="6" s="1"/>
  <c r="BV40" i="6"/>
  <c r="BW40" i="6" s="1"/>
  <c r="BX40" i="6" s="1"/>
  <c r="BS40" i="6"/>
  <c r="BT40" i="6" s="1"/>
  <c r="BP40" i="6"/>
  <c r="BQ40" i="6" s="1"/>
  <c r="BR40" i="6" s="1"/>
  <c r="BM40" i="6"/>
  <c r="BN40" i="6" s="1"/>
  <c r="BO40" i="6" s="1"/>
  <c r="BJ40" i="6"/>
  <c r="BK40" i="6" s="1"/>
  <c r="BG40" i="6"/>
  <c r="BH40" i="6" s="1"/>
  <c r="BI40" i="6" s="1"/>
  <c r="BD40" i="6"/>
  <c r="BE40" i="6" s="1"/>
  <c r="BF40" i="6" s="1"/>
  <c r="BB40" i="6"/>
  <c r="BC40" i="6" s="1"/>
  <c r="BA40" i="6"/>
  <c r="AX40" i="6"/>
  <c r="AY40" i="6" s="1"/>
  <c r="AU40" i="6"/>
  <c r="AV40" i="6" s="1"/>
  <c r="AW40" i="6" s="1"/>
  <c r="AR40" i="6"/>
  <c r="AS40" i="6" s="1"/>
  <c r="AO40" i="6"/>
  <c r="AP40" i="6" s="1"/>
  <c r="AQ40" i="6" s="1"/>
  <c r="AL40" i="6"/>
  <c r="AM40" i="6" s="1"/>
  <c r="AN40" i="6" s="1"/>
  <c r="AI40" i="6"/>
  <c r="AJ40" i="6" s="1"/>
  <c r="AK40" i="6" s="1"/>
  <c r="AF40" i="6"/>
  <c r="AG40" i="6" s="1"/>
  <c r="AC40" i="6"/>
  <c r="AD40" i="6" s="1"/>
  <c r="AE40" i="6" s="1"/>
  <c r="Z40" i="6"/>
  <c r="AA40" i="6" s="1"/>
  <c r="AB40" i="6" s="1"/>
  <c r="W40" i="6"/>
  <c r="X40" i="6" s="1"/>
  <c r="T40" i="6"/>
  <c r="U40" i="6" s="1"/>
  <c r="V40" i="6" s="1"/>
  <c r="Q40" i="6"/>
  <c r="R40" i="6" s="1"/>
  <c r="S40" i="6" s="1"/>
  <c r="N40" i="6"/>
  <c r="O40" i="6" s="1"/>
  <c r="P40" i="6" s="1"/>
  <c r="K40" i="6"/>
  <c r="L40" i="6" s="1"/>
  <c r="M40" i="6" s="1"/>
  <c r="H40" i="6"/>
  <c r="I40" i="6" s="1"/>
  <c r="E40" i="6"/>
  <c r="F40" i="6" s="1"/>
  <c r="D40" i="6"/>
  <c r="KD39" i="6"/>
  <c r="KE39" i="6" s="1"/>
  <c r="KF39" i="6" s="1"/>
  <c r="KA39" i="6"/>
  <c r="KB39" i="6" s="1"/>
  <c r="KC39" i="6" s="1"/>
  <c r="JX39" i="6"/>
  <c r="JY39" i="6" s="1"/>
  <c r="JZ39" i="6" s="1"/>
  <c r="JU39" i="6"/>
  <c r="JV39" i="6" s="1"/>
  <c r="JW39" i="6" s="1"/>
  <c r="JR39" i="6"/>
  <c r="JS39" i="6" s="1"/>
  <c r="JT39" i="6" s="1"/>
  <c r="JO39" i="6"/>
  <c r="JP39" i="6" s="1"/>
  <c r="JQ39" i="6" s="1"/>
  <c r="JL39" i="6"/>
  <c r="JM39" i="6" s="1"/>
  <c r="JN39" i="6" s="1"/>
  <c r="JI39" i="6"/>
  <c r="JJ39" i="6" s="1"/>
  <c r="JK39" i="6" s="1"/>
  <c r="JF39" i="6"/>
  <c r="JG39" i="6" s="1"/>
  <c r="JH39" i="6" s="1"/>
  <c r="JC39" i="6"/>
  <c r="JD39" i="6" s="1"/>
  <c r="JE39" i="6" s="1"/>
  <c r="IZ39" i="6"/>
  <c r="JA39" i="6" s="1"/>
  <c r="JB39" i="6" s="1"/>
  <c r="IW39" i="6"/>
  <c r="IX39" i="6" s="1"/>
  <c r="IY39" i="6" s="1"/>
  <c r="IT39" i="6"/>
  <c r="IU39" i="6" s="1"/>
  <c r="IV39" i="6" s="1"/>
  <c r="IQ39" i="6"/>
  <c r="IR39" i="6" s="1"/>
  <c r="IS39" i="6" s="1"/>
  <c r="IN39" i="6"/>
  <c r="IO39" i="6" s="1"/>
  <c r="IP39" i="6" s="1"/>
  <c r="IK39" i="6"/>
  <c r="IL39" i="6" s="1"/>
  <c r="IM39" i="6" s="1"/>
  <c r="IH39" i="6"/>
  <c r="II39" i="6" s="1"/>
  <c r="IJ39" i="6" s="1"/>
  <c r="IE39" i="6"/>
  <c r="IF39" i="6" s="1"/>
  <c r="IG39" i="6" s="1"/>
  <c r="IB39" i="6"/>
  <c r="IC39" i="6" s="1"/>
  <c r="ID39" i="6" s="1"/>
  <c r="HY39" i="6"/>
  <c r="HZ39" i="6" s="1"/>
  <c r="IA39" i="6" s="1"/>
  <c r="HV39" i="6"/>
  <c r="HW39" i="6" s="1"/>
  <c r="HX39" i="6" s="1"/>
  <c r="HS39" i="6"/>
  <c r="HT39" i="6" s="1"/>
  <c r="HU39" i="6" s="1"/>
  <c r="HP39" i="6"/>
  <c r="HQ39" i="6" s="1"/>
  <c r="HR39" i="6" s="1"/>
  <c r="HM39" i="6"/>
  <c r="HN39" i="6" s="1"/>
  <c r="HO39" i="6" s="1"/>
  <c r="HJ39" i="6"/>
  <c r="HK39" i="6" s="1"/>
  <c r="HL39" i="6" s="1"/>
  <c r="HG39" i="6"/>
  <c r="HH39" i="6" s="1"/>
  <c r="HI39" i="6" s="1"/>
  <c r="HD39" i="6"/>
  <c r="HE39" i="6" s="1"/>
  <c r="HF39" i="6" s="1"/>
  <c r="HA39" i="6"/>
  <c r="HB39" i="6" s="1"/>
  <c r="HC39" i="6" s="1"/>
  <c r="GX39" i="6"/>
  <c r="GY39" i="6" s="1"/>
  <c r="GZ39" i="6" s="1"/>
  <c r="GU39" i="6"/>
  <c r="GV39" i="6" s="1"/>
  <c r="GW39" i="6" s="1"/>
  <c r="GR39" i="6"/>
  <c r="GS39" i="6" s="1"/>
  <c r="GT39" i="6" s="1"/>
  <c r="GO39" i="6"/>
  <c r="GP39" i="6" s="1"/>
  <c r="GQ39" i="6" s="1"/>
  <c r="GL39" i="6"/>
  <c r="GM39" i="6" s="1"/>
  <c r="GN39" i="6" s="1"/>
  <c r="GI39" i="6"/>
  <c r="GJ39" i="6" s="1"/>
  <c r="GK39" i="6" s="1"/>
  <c r="GF39" i="6"/>
  <c r="GG39" i="6" s="1"/>
  <c r="GH39" i="6" s="1"/>
  <c r="GC39" i="6"/>
  <c r="GD39" i="6" s="1"/>
  <c r="GE39" i="6" s="1"/>
  <c r="FZ39" i="6"/>
  <c r="GA39" i="6" s="1"/>
  <c r="GB39" i="6" s="1"/>
  <c r="FW39" i="6"/>
  <c r="FX39" i="6" s="1"/>
  <c r="FY39" i="6" s="1"/>
  <c r="FT39" i="6"/>
  <c r="FU39" i="6" s="1"/>
  <c r="FV39" i="6" s="1"/>
  <c r="FQ39" i="6"/>
  <c r="FR39" i="6" s="1"/>
  <c r="FS39" i="6" s="1"/>
  <c r="FN39" i="6"/>
  <c r="FO39" i="6" s="1"/>
  <c r="FP39" i="6" s="1"/>
  <c r="FK39" i="6"/>
  <c r="FL39" i="6" s="1"/>
  <c r="FM39" i="6" s="1"/>
  <c r="FH39" i="6"/>
  <c r="FI39" i="6" s="1"/>
  <c r="FJ39" i="6" s="1"/>
  <c r="FE39" i="6"/>
  <c r="FF39" i="6" s="1"/>
  <c r="FG39" i="6" s="1"/>
  <c r="FB39" i="6"/>
  <c r="FC39" i="6" s="1"/>
  <c r="FD39" i="6" s="1"/>
  <c r="EY39" i="6"/>
  <c r="EZ39" i="6" s="1"/>
  <c r="FA39" i="6" s="1"/>
  <c r="EV39" i="6"/>
  <c r="EW39" i="6" s="1"/>
  <c r="EX39" i="6" s="1"/>
  <c r="ES39" i="6"/>
  <c r="ET39" i="6" s="1"/>
  <c r="EU39" i="6" s="1"/>
  <c r="EP39" i="6"/>
  <c r="EQ39" i="6" s="1"/>
  <c r="ER39" i="6" s="1"/>
  <c r="EM39" i="6"/>
  <c r="EN39" i="6" s="1"/>
  <c r="EO39" i="6" s="1"/>
  <c r="EJ39" i="6"/>
  <c r="EK39" i="6" s="1"/>
  <c r="EL39" i="6" s="1"/>
  <c r="EG39" i="6"/>
  <c r="EH39" i="6" s="1"/>
  <c r="EI39" i="6" s="1"/>
  <c r="ED39" i="6"/>
  <c r="EE39" i="6" s="1"/>
  <c r="EF39" i="6" s="1"/>
  <c r="EA39" i="6"/>
  <c r="EB39" i="6" s="1"/>
  <c r="EC39" i="6" s="1"/>
  <c r="DX39" i="6"/>
  <c r="DY39" i="6" s="1"/>
  <c r="DZ39" i="6" s="1"/>
  <c r="DU39" i="6"/>
  <c r="DV39" i="6" s="1"/>
  <c r="DW39" i="6" s="1"/>
  <c r="DR39" i="6"/>
  <c r="DS39" i="6" s="1"/>
  <c r="DT39" i="6" s="1"/>
  <c r="DO39" i="6"/>
  <c r="DP39" i="6" s="1"/>
  <c r="DQ39" i="6" s="1"/>
  <c r="DL39" i="6"/>
  <c r="DM39" i="6" s="1"/>
  <c r="DN39" i="6" s="1"/>
  <c r="DI39" i="6"/>
  <c r="DJ39" i="6" s="1"/>
  <c r="DK39" i="6" s="1"/>
  <c r="DF39" i="6"/>
  <c r="DG39" i="6" s="1"/>
  <c r="DH39" i="6" s="1"/>
  <c r="DC39" i="6"/>
  <c r="DD39" i="6" s="1"/>
  <c r="DE39" i="6" s="1"/>
  <c r="CZ39" i="6"/>
  <c r="DA39" i="6" s="1"/>
  <c r="DB39" i="6" s="1"/>
  <c r="CX39" i="6"/>
  <c r="CY39" i="6" s="1"/>
  <c r="CW39" i="6"/>
  <c r="CT39" i="6"/>
  <c r="CU39" i="6" s="1"/>
  <c r="CV39" i="6" s="1"/>
  <c r="CQ39" i="6"/>
  <c r="CR39" i="6" s="1"/>
  <c r="CS39" i="6" s="1"/>
  <c r="CN39" i="6"/>
  <c r="CO39" i="6" s="1"/>
  <c r="CP39" i="6" s="1"/>
  <c r="CK39" i="6"/>
  <c r="CL39" i="6" s="1"/>
  <c r="CM39" i="6" s="1"/>
  <c r="CH39" i="6"/>
  <c r="CI39" i="6" s="1"/>
  <c r="CJ39" i="6" s="1"/>
  <c r="CE39" i="6"/>
  <c r="CF39" i="6" s="1"/>
  <c r="CG39" i="6" s="1"/>
  <c r="CB39" i="6"/>
  <c r="CC39" i="6" s="1"/>
  <c r="CD39" i="6" s="1"/>
  <c r="BY39" i="6"/>
  <c r="BZ39" i="6" s="1"/>
  <c r="CA39" i="6" s="1"/>
  <c r="BV39" i="6"/>
  <c r="BW39" i="6" s="1"/>
  <c r="BX39" i="6" s="1"/>
  <c r="BS39" i="6"/>
  <c r="BT39" i="6" s="1"/>
  <c r="BU39" i="6" s="1"/>
  <c r="BP39" i="6"/>
  <c r="BQ39" i="6" s="1"/>
  <c r="BR39" i="6" s="1"/>
  <c r="BM39" i="6"/>
  <c r="BN39" i="6" s="1"/>
  <c r="BO39" i="6" s="1"/>
  <c r="BJ39" i="6"/>
  <c r="BK39" i="6" s="1"/>
  <c r="BL39" i="6" s="1"/>
  <c r="BG39" i="6"/>
  <c r="BH39" i="6" s="1"/>
  <c r="BI39" i="6" s="1"/>
  <c r="BD39" i="6"/>
  <c r="BE39" i="6" s="1"/>
  <c r="BF39" i="6" s="1"/>
  <c r="BA39" i="6"/>
  <c r="BB39" i="6" s="1"/>
  <c r="BC39" i="6" s="1"/>
  <c r="AX39" i="6"/>
  <c r="AY39" i="6" s="1"/>
  <c r="AZ39" i="6" s="1"/>
  <c r="AU39" i="6"/>
  <c r="AV39" i="6" s="1"/>
  <c r="AW39" i="6" s="1"/>
  <c r="AR39" i="6"/>
  <c r="AS39" i="6" s="1"/>
  <c r="AT39" i="6" s="1"/>
  <c r="AO39" i="6"/>
  <c r="AP39" i="6" s="1"/>
  <c r="AQ39" i="6" s="1"/>
  <c r="AL39" i="6"/>
  <c r="AM39" i="6" s="1"/>
  <c r="AN39" i="6" s="1"/>
  <c r="AI39" i="6"/>
  <c r="AJ39" i="6" s="1"/>
  <c r="AK39" i="6" s="1"/>
  <c r="AF39" i="6"/>
  <c r="AG39" i="6" s="1"/>
  <c r="AH39" i="6" s="1"/>
  <c r="AC39" i="6"/>
  <c r="AD39" i="6" s="1"/>
  <c r="AE39" i="6" s="1"/>
  <c r="Z39" i="6"/>
  <c r="AA39" i="6" s="1"/>
  <c r="AB39" i="6" s="1"/>
  <c r="W39" i="6"/>
  <c r="X39" i="6" s="1"/>
  <c r="Y39" i="6" s="1"/>
  <c r="T39" i="6"/>
  <c r="U39" i="6" s="1"/>
  <c r="V39" i="6" s="1"/>
  <c r="Q39" i="6"/>
  <c r="R39" i="6" s="1"/>
  <c r="S39" i="6" s="1"/>
  <c r="N39" i="6"/>
  <c r="O39" i="6" s="1"/>
  <c r="P39" i="6" s="1"/>
  <c r="K39" i="6"/>
  <c r="L39" i="6" s="1"/>
  <c r="M39" i="6" s="1"/>
  <c r="H39" i="6"/>
  <c r="I39" i="6" s="1"/>
  <c r="J39" i="6" s="1"/>
  <c r="E39" i="6"/>
  <c r="F39" i="6" s="1"/>
  <c r="G39" i="6" s="1"/>
  <c r="D39" i="6"/>
  <c r="KD38" i="6"/>
  <c r="KA38" i="6"/>
  <c r="JX38" i="6"/>
  <c r="JU38" i="6"/>
  <c r="JR38" i="6"/>
  <c r="JO38" i="6"/>
  <c r="JP38" i="6" s="1"/>
  <c r="JQ38" i="6" s="1"/>
  <c r="JL38" i="6"/>
  <c r="JI38" i="6"/>
  <c r="JF38" i="6"/>
  <c r="JC38" i="6"/>
  <c r="JD38" i="6" s="1"/>
  <c r="JE38" i="6" s="1"/>
  <c r="IZ38" i="6"/>
  <c r="IW38" i="6"/>
  <c r="IT38" i="6"/>
  <c r="IQ38" i="6"/>
  <c r="IN38" i="6"/>
  <c r="IO38" i="6" s="1"/>
  <c r="IP38" i="6" s="1"/>
  <c r="IK38" i="6"/>
  <c r="IH38" i="6"/>
  <c r="IE38" i="6"/>
  <c r="IB38" i="6"/>
  <c r="HY38" i="6"/>
  <c r="HV38" i="6"/>
  <c r="HS38" i="6"/>
  <c r="HP38" i="6"/>
  <c r="HM38" i="6"/>
  <c r="HJ38" i="6"/>
  <c r="HG38" i="6"/>
  <c r="HD38" i="6"/>
  <c r="HA38" i="6"/>
  <c r="GX38" i="6"/>
  <c r="GU38" i="6"/>
  <c r="GR38" i="6"/>
  <c r="GO38" i="6"/>
  <c r="GL38" i="6"/>
  <c r="GI38" i="6"/>
  <c r="GF38" i="6"/>
  <c r="GC38" i="6"/>
  <c r="FZ38" i="6"/>
  <c r="FW38" i="6"/>
  <c r="FT38" i="6"/>
  <c r="FQ38" i="6"/>
  <c r="FN38" i="6"/>
  <c r="FO38" i="6" s="1"/>
  <c r="FP38" i="6" s="1"/>
  <c r="FK38" i="6"/>
  <c r="FH38" i="6"/>
  <c r="FE38" i="6"/>
  <c r="FB38" i="6"/>
  <c r="FC38" i="6" s="1"/>
  <c r="FD38" i="6" s="1"/>
  <c r="EY38" i="6"/>
  <c r="EV38" i="6"/>
  <c r="ES38" i="6"/>
  <c r="EP38" i="6"/>
  <c r="EM38" i="6"/>
  <c r="EN38" i="6" s="1"/>
  <c r="EO38" i="6" s="1"/>
  <c r="EJ38" i="6"/>
  <c r="EG38" i="6"/>
  <c r="ED38" i="6"/>
  <c r="EA38" i="6"/>
  <c r="DX38" i="6"/>
  <c r="DU38" i="6"/>
  <c r="DR38" i="6"/>
  <c r="DO38" i="6"/>
  <c r="DL38" i="6"/>
  <c r="DI38" i="6"/>
  <c r="DF38" i="6"/>
  <c r="DC38" i="6"/>
  <c r="DD38" i="6" s="1"/>
  <c r="DE38" i="6" s="1"/>
  <c r="CZ38" i="6"/>
  <c r="CW38" i="6"/>
  <c r="CT38" i="6"/>
  <c r="CQ38" i="6"/>
  <c r="CN38" i="6"/>
  <c r="CO38" i="6" s="1"/>
  <c r="CP38" i="6" s="1"/>
  <c r="CK38" i="6"/>
  <c r="CH38" i="6"/>
  <c r="CE38" i="6"/>
  <c r="CB38" i="6"/>
  <c r="CC38" i="6" s="1"/>
  <c r="CD38" i="6" s="1"/>
  <c r="BY38" i="6"/>
  <c r="BV38" i="6"/>
  <c r="BS38" i="6"/>
  <c r="BP38" i="6"/>
  <c r="BQ38" i="6" s="1"/>
  <c r="BR38" i="6" s="1"/>
  <c r="BM38" i="6"/>
  <c r="BN38" i="6" s="1"/>
  <c r="BO38" i="6" s="1"/>
  <c r="BJ38" i="6"/>
  <c r="BG38" i="6"/>
  <c r="BD38" i="6"/>
  <c r="BA38" i="6"/>
  <c r="AX38" i="6"/>
  <c r="AU38" i="6"/>
  <c r="AR38" i="6"/>
  <c r="AS38" i="6" s="1"/>
  <c r="AT38" i="6" s="1"/>
  <c r="AO38" i="6"/>
  <c r="AL38" i="6"/>
  <c r="AM38" i="6" s="1"/>
  <c r="AN38" i="6" s="1"/>
  <c r="AI38" i="6"/>
  <c r="AF38" i="6"/>
  <c r="AC38" i="6"/>
  <c r="Z38" i="6"/>
  <c r="AA38" i="6" s="1"/>
  <c r="AB38" i="6" s="1"/>
  <c r="W38" i="6"/>
  <c r="T38" i="6"/>
  <c r="Q38" i="6"/>
  <c r="N38" i="6"/>
  <c r="K38" i="6"/>
  <c r="H38" i="6"/>
  <c r="E38" i="6"/>
  <c r="D38" i="6"/>
  <c r="DA38" i="6" s="1"/>
  <c r="DB38" i="6" s="1"/>
  <c r="KD37" i="6"/>
  <c r="KA37" i="6"/>
  <c r="JX37" i="6"/>
  <c r="JU37" i="6"/>
  <c r="JR37" i="6"/>
  <c r="JO37" i="6"/>
  <c r="JL37" i="6"/>
  <c r="JI37" i="6"/>
  <c r="JF37" i="6"/>
  <c r="JC37" i="6"/>
  <c r="JD37" i="6" s="1"/>
  <c r="JE37" i="6" s="1"/>
  <c r="IZ37" i="6"/>
  <c r="IW37" i="6"/>
  <c r="IT37" i="6"/>
  <c r="IQ37" i="6"/>
  <c r="IR37" i="6" s="1"/>
  <c r="IS37" i="6" s="1"/>
  <c r="IN37" i="6"/>
  <c r="IK37" i="6"/>
  <c r="IH37" i="6"/>
  <c r="IE37" i="6"/>
  <c r="IB37" i="6"/>
  <c r="IC37" i="6" s="1"/>
  <c r="ID37" i="6" s="1"/>
  <c r="HY37" i="6"/>
  <c r="HV37" i="6"/>
  <c r="HS37" i="6"/>
  <c r="HP37" i="6"/>
  <c r="HM37" i="6"/>
  <c r="HJ37" i="6"/>
  <c r="HG37" i="6"/>
  <c r="HD37" i="6"/>
  <c r="HA37" i="6"/>
  <c r="GX37" i="6"/>
  <c r="GU37" i="6"/>
  <c r="GR37" i="6"/>
  <c r="GO37" i="6"/>
  <c r="GL37" i="6"/>
  <c r="GI37" i="6"/>
  <c r="GF37" i="6"/>
  <c r="GC37" i="6"/>
  <c r="FZ37" i="6"/>
  <c r="FW37" i="6"/>
  <c r="FT37" i="6"/>
  <c r="FQ37" i="6"/>
  <c r="FN37" i="6"/>
  <c r="FK37" i="6"/>
  <c r="FH37" i="6"/>
  <c r="FE37" i="6"/>
  <c r="FB37" i="6"/>
  <c r="FC37" i="6" s="1"/>
  <c r="FD37" i="6" s="1"/>
  <c r="EY37" i="6"/>
  <c r="EV37" i="6"/>
  <c r="ES37" i="6"/>
  <c r="EP37" i="6"/>
  <c r="EM37" i="6"/>
  <c r="EJ37" i="6"/>
  <c r="EG37" i="6"/>
  <c r="ED37" i="6"/>
  <c r="EE37" i="6" s="1"/>
  <c r="EF37" i="6" s="1"/>
  <c r="EA37" i="6"/>
  <c r="DX37" i="6"/>
  <c r="DU37" i="6"/>
  <c r="DR37" i="6"/>
  <c r="DS37" i="6" s="1"/>
  <c r="DT37" i="6" s="1"/>
  <c r="DO37" i="6"/>
  <c r="DL37" i="6"/>
  <c r="DI37" i="6"/>
  <c r="DF37" i="6"/>
  <c r="DC37" i="6"/>
  <c r="CZ37" i="6"/>
  <c r="CW37" i="6"/>
  <c r="CT37" i="6"/>
  <c r="CU37" i="6" s="1"/>
  <c r="CV37" i="6" s="1"/>
  <c r="CQ37" i="6"/>
  <c r="CN37" i="6"/>
  <c r="CK37" i="6"/>
  <c r="CH37" i="6"/>
  <c r="CI37" i="6" s="1"/>
  <c r="CJ37" i="6" s="1"/>
  <c r="CE37" i="6"/>
  <c r="CB37" i="6"/>
  <c r="BY37" i="6"/>
  <c r="BV37" i="6"/>
  <c r="BS37" i="6"/>
  <c r="BP37" i="6"/>
  <c r="BM37" i="6"/>
  <c r="BJ37" i="6"/>
  <c r="BK37" i="6" s="1"/>
  <c r="BL37" i="6" s="1"/>
  <c r="BG37" i="6"/>
  <c r="BD37" i="6"/>
  <c r="BA37" i="6"/>
  <c r="AX37" i="6"/>
  <c r="AY37" i="6" s="1"/>
  <c r="AZ37" i="6" s="1"/>
  <c r="AU37" i="6"/>
  <c r="AR37" i="6"/>
  <c r="AO37" i="6"/>
  <c r="AL37" i="6"/>
  <c r="AI37" i="6"/>
  <c r="AF37" i="6"/>
  <c r="AC37" i="6"/>
  <c r="Z37" i="6"/>
  <c r="AA37" i="6" s="1"/>
  <c r="AB37" i="6" s="1"/>
  <c r="W37" i="6"/>
  <c r="T37" i="6"/>
  <c r="Q37" i="6"/>
  <c r="N37" i="6"/>
  <c r="O37" i="6" s="1"/>
  <c r="P37" i="6" s="1"/>
  <c r="K37" i="6"/>
  <c r="H37" i="6"/>
  <c r="E37" i="6"/>
  <c r="F37" i="6" s="1"/>
  <c r="G37" i="6" s="1"/>
  <c r="D37" i="6"/>
  <c r="KD36" i="6"/>
  <c r="KE36" i="6" s="1"/>
  <c r="KA36" i="6"/>
  <c r="KB36" i="6" s="1"/>
  <c r="JX36" i="6"/>
  <c r="JU36" i="6"/>
  <c r="JR36" i="6"/>
  <c r="JS36" i="6" s="1"/>
  <c r="JO36" i="6"/>
  <c r="JP36" i="6" s="1"/>
  <c r="JL36" i="6"/>
  <c r="JM36" i="6" s="1"/>
  <c r="JI36" i="6"/>
  <c r="JJ36" i="6" s="1"/>
  <c r="JF36" i="6"/>
  <c r="JG36" i="6" s="1"/>
  <c r="JC36" i="6"/>
  <c r="IZ36" i="6"/>
  <c r="JA36" i="6" s="1"/>
  <c r="IW36" i="6"/>
  <c r="IX36" i="6" s="1"/>
  <c r="IT36" i="6"/>
  <c r="IU36" i="6" s="1"/>
  <c r="IQ36" i="6"/>
  <c r="IR36" i="6" s="1"/>
  <c r="IN36" i="6"/>
  <c r="IK36" i="6"/>
  <c r="IH36" i="6"/>
  <c r="II36" i="6" s="1"/>
  <c r="IE36" i="6"/>
  <c r="IF36" i="6" s="1"/>
  <c r="IB36" i="6"/>
  <c r="IC36" i="6" s="1"/>
  <c r="HY36" i="6"/>
  <c r="HZ36" i="6" s="1"/>
  <c r="HV36" i="6"/>
  <c r="HS36" i="6"/>
  <c r="HP36" i="6"/>
  <c r="HQ36" i="6" s="1"/>
  <c r="HM36" i="6"/>
  <c r="HN36" i="6" s="1"/>
  <c r="HJ36" i="6"/>
  <c r="HK36" i="6" s="1"/>
  <c r="HH36" i="6"/>
  <c r="HG36" i="6"/>
  <c r="HD36" i="6"/>
  <c r="HE36" i="6" s="1"/>
  <c r="HA36" i="6"/>
  <c r="GX36" i="6"/>
  <c r="GY36" i="6" s="1"/>
  <c r="GU36" i="6"/>
  <c r="GV36" i="6" s="1"/>
  <c r="GR36" i="6"/>
  <c r="GS36" i="6" s="1"/>
  <c r="GO36" i="6"/>
  <c r="GP36" i="6" s="1"/>
  <c r="GL36" i="6"/>
  <c r="GI36" i="6"/>
  <c r="GF36" i="6"/>
  <c r="GG36" i="6" s="1"/>
  <c r="GC36" i="6"/>
  <c r="GD36" i="6" s="1"/>
  <c r="FZ36" i="6"/>
  <c r="GA36" i="6" s="1"/>
  <c r="FW36" i="6"/>
  <c r="FX36" i="6" s="1"/>
  <c r="FT36" i="6"/>
  <c r="FQ36" i="6"/>
  <c r="FN36" i="6"/>
  <c r="FO36" i="6" s="1"/>
  <c r="FK36" i="6"/>
  <c r="FL36" i="6" s="1"/>
  <c r="FH36" i="6"/>
  <c r="FI36" i="6" s="1"/>
  <c r="FE36" i="6"/>
  <c r="FF36" i="6" s="1"/>
  <c r="FB36" i="6"/>
  <c r="FC36" i="6" s="1"/>
  <c r="EY36" i="6"/>
  <c r="EV36" i="6"/>
  <c r="EW36" i="6" s="1"/>
  <c r="ES36" i="6"/>
  <c r="ET36" i="6" s="1"/>
  <c r="EP36" i="6"/>
  <c r="EQ36" i="6" s="1"/>
  <c r="EM36" i="6"/>
  <c r="EN36" i="6" s="1"/>
  <c r="EJ36" i="6"/>
  <c r="EG36" i="6"/>
  <c r="ED36" i="6"/>
  <c r="EE36" i="6" s="1"/>
  <c r="EA36" i="6"/>
  <c r="EB36" i="6" s="1"/>
  <c r="DX36" i="6"/>
  <c r="DY36" i="6" s="1"/>
  <c r="DU36" i="6"/>
  <c r="DV36" i="6" s="1"/>
  <c r="DR36" i="6"/>
  <c r="DO36" i="6"/>
  <c r="DL36" i="6"/>
  <c r="DM36" i="6" s="1"/>
  <c r="DI36" i="6"/>
  <c r="DJ36" i="6" s="1"/>
  <c r="DF36" i="6"/>
  <c r="DG36" i="6" s="1"/>
  <c r="DC36" i="6"/>
  <c r="DD36" i="6" s="1"/>
  <c r="CZ36" i="6"/>
  <c r="DA36" i="6" s="1"/>
  <c r="CW36" i="6"/>
  <c r="CT36" i="6"/>
  <c r="CU36" i="6" s="1"/>
  <c r="CQ36" i="6"/>
  <c r="CR36" i="6" s="1"/>
  <c r="CN36" i="6"/>
  <c r="CO36" i="6" s="1"/>
  <c r="CK36" i="6"/>
  <c r="CL36" i="6" s="1"/>
  <c r="CH36" i="6"/>
  <c r="CE36" i="6"/>
  <c r="CB36" i="6"/>
  <c r="CC36" i="6" s="1"/>
  <c r="BY36" i="6"/>
  <c r="BZ36" i="6" s="1"/>
  <c r="BV36" i="6"/>
  <c r="BW36" i="6" s="1"/>
  <c r="BS36" i="6"/>
  <c r="BT36" i="6" s="1"/>
  <c r="BP36" i="6"/>
  <c r="BM36" i="6"/>
  <c r="BJ36" i="6"/>
  <c r="BK36" i="6" s="1"/>
  <c r="BG36" i="6"/>
  <c r="BH36" i="6" s="1"/>
  <c r="BD36" i="6"/>
  <c r="BE36" i="6" s="1"/>
  <c r="BA36" i="6"/>
  <c r="BB36" i="6" s="1"/>
  <c r="AX36" i="6"/>
  <c r="AY36" i="6" s="1"/>
  <c r="AU36" i="6"/>
  <c r="AR36" i="6"/>
  <c r="AS36" i="6" s="1"/>
  <c r="AO36" i="6"/>
  <c r="AP36" i="6" s="1"/>
  <c r="AL36" i="6"/>
  <c r="AM36" i="6" s="1"/>
  <c r="AI36" i="6"/>
  <c r="AJ36" i="6" s="1"/>
  <c r="AF36" i="6"/>
  <c r="AC36" i="6"/>
  <c r="Z36" i="6"/>
  <c r="AA36" i="6" s="1"/>
  <c r="W36" i="6"/>
  <c r="X36" i="6" s="1"/>
  <c r="T36" i="6"/>
  <c r="U36" i="6" s="1"/>
  <c r="Q36" i="6"/>
  <c r="R36" i="6" s="1"/>
  <c r="N36" i="6"/>
  <c r="K36" i="6"/>
  <c r="H36" i="6"/>
  <c r="I36" i="6" s="1"/>
  <c r="E36" i="6"/>
  <c r="F36" i="6" s="1"/>
  <c r="D36" i="6"/>
  <c r="KD35" i="6"/>
  <c r="KE35" i="6" s="1"/>
  <c r="KA35" i="6"/>
  <c r="JX35" i="6"/>
  <c r="JY35" i="6" s="1"/>
  <c r="JU35" i="6"/>
  <c r="JR35" i="6"/>
  <c r="JO35" i="6"/>
  <c r="JP35" i="6" s="1"/>
  <c r="JL35" i="6"/>
  <c r="JM35" i="6" s="1"/>
  <c r="JI35" i="6"/>
  <c r="JF35" i="6"/>
  <c r="JG35" i="6" s="1"/>
  <c r="JC35" i="6"/>
  <c r="IZ35" i="6"/>
  <c r="JA35" i="6" s="1"/>
  <c r="IW35" i="6"/>
  <c r="IT35" i="6"/>
  <c r="IQ35" i="6"/>
  <c r="IN35" i="6"/>
  <c r="IK35" i="6"/>
  <c r="IH35" i="6"/>
  <c r="IE35" i="6"/>
  <c r="IF35" i="6" s="1"/>
  <c r="IB35" i="6"/>
  <c r="IC35" i="6" s="1"/>
  <c r="HY35" i="6"/>
  <c r="HV35" i="6"/>
  <c r="HS35" i="6"/>
  <c r="HP35" i="6"/>
  <c r="HM35" i="6"/>
  <c r="HJ35" i="6"/>
  <c r="HK35" i="6" s="1"/>
  <c r="HG35" i="6"/>
  <c r="HD35" i="6"/>
  <c r="HE35" i="6" s="1"/>
  <c r="HA35" i="6"/>
  <c r="GX35" i="6"/>
  <c r="GU35" i="6"/>
  <c r="GV35" i="6" s="1"/>
  <c r="GR35" i="6"/>
  <c r="GS35" i="6" s="1"/>
  <c r="GO35" i="6"/>
  <c r="GL35" i="6"/>
  <c r="GM35" i="6" s="1"/>
  <c r="GI35" i="6"/>
  <c r="GF35" i="6"/>
  <c r="GG35" i="6" s="1"/>
  <c r="GC35" i="6"/>
  <c r="FZ35" i="6"/>
  <c r="FW35" i="6"/>
  <c r="FT35" i="6"/>
  <c r="FQ35" i="6"/>
  <c r="FN35" i="6"/>
  <c r="FO35" i="6" s="1"/>
  <c r="FK35" i="6"/>
  <c r="FL35" i="6" s="1"/>
  <c r="FH35" i="6"/>
  <c r="FE35" i="6"/>
  <c r="FB35" i="6"/>
  <c r="EY35" i="6"/>
  <c r="EV35" i="6"/>
  <c r="ES35" i="6"/>
  <c r="ET35" i="6" s="1"/>
  <c r="EP35" i="6"/>
  <c r="EQ35" i="6" s="1"/>
  <c r="EM35" i="6"/>
  <c r="EJ35" i="6"/>
  <c r="EG35" i="6"/>
  <c r="ED35" i="6"/>
  <c r="EA35" i="6"/>
  <c r="DX35" i="6"/>
  <c r="DY35" i="6" s="1"/>
  <c r="DU35" i="6"/>
  <c r="DV35" i="6" s="1"/>
  <c r="DR35" i="6"/>
  <c r="DO35" i="6"/>
  <c r="DL35" i="6"/>
  <c r="DI35" i="6"/>
  <c r="DF35" i="6"/>
  <c r="DC35" i="6"/>
  <c r="DD35" i="6" s="1"/>
  <c r="CZ35" i="6"/>
  <c r="DA35" i="6" s="1"/>
  <c r="CW35" i="6"/>
  <c r="CT35" i="6"/>
  <c r="CQ35" i="6"/>
  <c r="CN35" i="6"/>
  <c r="CK35" i="6"/>
  <c r="CH35" i="6"/>
  <c r="CI35" i="6" s="1"/>
  <c r="CE35" i="6"/>
  <c r="CB35" i="6"/>
  <c r="CC35" i="6" s="1"/>
  <c r="BY35" i="6"/>
  <c r="BV35" i="6"/>
  <c r="BS35" i="6"/>
  <c r="BP35" i="6"/>
  <c r="BM35" i="6"/>
  <c r="BJ35" i="6"/>
  <c r="BK35" i="6" s="1"/>
  <c r="BG35" i="6"/>
  <c r="BH35" i="6" s="1"/>
  <c r="BD35" i="6"/>
  <c r="BA35" i="6"/>
  <c r="AX35" i="6"/>
  <c r="AU35" i="6"/>
  <c r="AR35" i="6"/>
  <c r="AO35" i="6"/>
  <c r="AP35" i="6" s="1"/>
  <c r="AL35" i="6"/>
  <c r="AM35" i="6" s="1"/>
  <c r="AI35" i="6"/>
  <c r="AF35" i="6"/>
  <c r="AC35" i="6"/>
  <c r="Z35" i="6"/>
  <c r="W35" i="6"/>
  <c r="T35" i="6"/>
  <c r="U35" i="6" s="1"/>
  <c r="Q35" i="6"/>
  <c r="R35" i="6" s="1"/>
  <c r="N35" i="6"/>
  <c r="K35" i="6"/>
  <c r="H35" i="6"/>
  <c r="E35" i="6"/>
  <c r="D35" i="6"/>
  <c r="KD34" i="6"/>
  <c r="KE34" i="6" s="1"/>
  <c r="KA34" i="6"/>
  <c r="JX34" i="6"/>
  <c r="JU34" i="6"/>
  <c r="JR34" i="6"/>
  <c r="JS34" i="6" s="1"/>
  <c r="JO34" i="6"/>
  <c r="JP34" i="6" s="1"/>
  <c r="JL34" i="6"/>
  <c r="JM34" i="6" s="1"/>
  <c r="JI34" i="6"/>
  <c r="JF34" i="6"/>
  <c r="JG34" i="6" s="1"/>
  <c r="JC34" i="6"/>
  <c r="IZ34" i="6"/>
  <c r="IW34" i="6"/>
  <c r="IX34" i="6" s="1"/>
  <c r="IT34" i="6"/>
  <c r="IU34" i="6" s="1"/>
  <c r="IQ34" i="6"/>
  <c r="IN34" i="6"/>
  <c r="IK34" i="6"/>
  <c r="IL34" i="6" s="1"/>
  <c r="IH34" i="6"/>
  <c r="II34" i="6" s="1"/>
  <c r="IE34" i="6"/>
  <c r="IB34" i="6"/>
  <c r="IC34" i="6" s="1"/>
  <c r="HY34" i="6"/>
  <c r="HV34" i="6"/>
  <c r="HS34" i="6"/>
  <c r="HP34" i="6"/>
  <c r="HQ34" i="6" s="1"/>
  <c r="HM34" i="6"/>
  <c r="HN34" i="6" s="1"/>
  <c r="HJ34" i="6"/>
  <c r="HG34" i="6"/>
  <c r="HD34" i="6"/>
  <c r="HA34" i="6"/>
  <c r="GX34" i="6"/>
  <c r="GY34" i="6" s="1"/>
  <c r="GU34" i="6"/>
  <c r="GV34" i="6" s="1"/>
  <c r="GR34" i="6"/>
  <c r="GS34" i="6" s="1"/>
  <c r="GO34" i="6"/>
  <c r="GL34" i="6"/>
  <c r="GI34" i="6"/>
  <c r="GF34" i="6"/>
  <c r="GG34" i="6" s="1"/>
  <c r="GC34" i="6"/>
  <c r="GD34" i="6" s="1"/>
  <c r="FZ34" i="6"/>
  <c r="GA34" i="6" s="1"/>
  <c r="FW34" i="6"/>
  <c r="FX34" i="6" s="1"/>
  <c r="FT34" i="6"/>
  <c r="FU34" i="6" s="1"/>
  <c r="FQ34" i="6"/>
  <c r="FN34" i="6"/>
  <c r="FO34" i="6" s="1"/>
  <c r="FK34" i="6"/>
  <c r="FL34" i="6" s="1"/>
  <c r="FH34" i="6"/>
  <c r="FI34" i="6" s="1"/>
  <c r="FE34" i="6"/>
  <c r="FB34" i="6"/>
  <c r="FC34" i="6" s="1"/>
  <c r="EY34" i="6"/>
  <c r="EZ34" i="6" s="1"/>
  <c r="EV34" i="6"/>
  <c r="ES34" i="6"/>
  <c r="ET34" i="6" s="1"/>
  <c r="EP34" i="6"/>
  <c r="EQ34" i="6" s="1"/>
  <c r="EM34" i="6"/>
  <c r="EJ34" i="6"/>
  <c r="EG34" i="6"/>
  <c r="EH34" i="6" s="1"/>
  <c r="ED34" i="6"/>
  <c r="EE34" i="6" s="1"/>
  <c r="EA34" i="6"/>
  <c r="DX34" i="6"/>
  <c r="DY34" i="6" s="1"/>
  <c r="DU34" i="6"/>
  <c r="DR34" i="6"/>
  <c r="DO34" i="6"/>
  <c r="DL34" i="6"/>
  <c r="DM34" i="6" s="1"/>
  <c r="DI34" i="6"/>
  <c r="DJ34" i="6" s="1"/>
  <c r="DF34" i="6"/>
  <c r="DC34" i="6"/>
  <c r="CZ34" i="6"/>
  <c r="CW34" i="6"/>
  <c r="CT34" i="6"/>
  <c r="CU34" i="6" s="1"/>
  <c r="CQ34" i="6"/>
  <c r="CR34" i="6" s="1"/>
  <c r="CN34" i="6"/>
  <c r="CO34" i="6" s="1"/>
  <c r="CK34" i="6"/>
  <c r="CH34" i="6"/>
  <c r="CE34" i="6"/>
  <c r="CB34" i="6"/>
  <c r="CC34" i="6" s="1"/>
  <c r="BY34" i="6"/>
  <c r="BZ34" i="6" s="1"/>
  <c r="BV34" i="6"/>
  <c r="BW34" i="6" s="1"/>
  <c r="BS34" i="6"/>
  <c r="BT34" i="6" s="1"/>
  <c r="BP34" i="6"/>
  <c r="BQ34" i="6" s="1"/>
  <c r="BM34" i="6"/>
  <c r="BJ34" i="6"/>
  <c r="BK34" i="6" s="1"/>
  <c r="BG34" i="6"/>
  <c r="BH34" i="6" s="1"/>
  <c r="BD34" i="6"/>
  <c r="BE34" i="6" s="1"/>
  <c r="BA34" i="6"/>
  <c r="AX34" i="6"/>
  <c r="AY34" i="6" s="1"/>
  <c r="AU34" i="6"/>
  <c r="AV34" i="6" s="1"/>
  <c r="AR34" i="6"/>
  <c r="AO34" i="6"/>
  <c r="AP34" i="6" s="1"/>
  <c r="AL34" i="6"/>
  <c r="AM34" i="6" s="1"/>
  <c r="AI34" i="6"/>
  <c r="AF34" i="6"/>
  <c r="AC34" i="6"/>
  <c r="AD34" i="6" s="1"/>
  <c r="Z34" i="6"/>
  <c r="AA34" i="6" s="1"/>
  <c r="W34" i="6"/>
  <c r="T34" i="6"/>
  <c r="U34" i="6" s="1"/>
  <c r="Q34" i="6"/>
  <c r="N34" i="6"/>
  <c r="K34" i="6"/>
  <c r="H34" i="6"/>
  <c r="I34" i="6" s="1"/>
  <c r="E34" i="6"/>
  <c r="F34" i="6" s="1"/>
  <c r="D34" i="6"/>
  <c r="HW34" i="6" s="1"/>
  <c r="KD33" i="6"/>
  <c r="KA33" i="6"/>
  <c r="JX33" i="6"/>
  <c r="JY33" i="6" s="1"/>
  <c r="JU33" i="6"/>
  <c r="JV33" i="6" s="1"/>
  <c r="JR33" i="6"/>
  <c r="JO33" i="6"/>
  <c r="JL33" i="6"/>
  <c r="JM33" i="6" s="1"/>
  <c r="JI33" i="6"/>
  <c r="JJ33" i="6" s="1"/>
  <c r="JF33" i="6"/>
  <c r="JG33" i="6" s="1"/>
  <c r="JC33" i="6"/>
  <c r="IZ33" i="6"/>
  <c r="IW33" i="6"/>
  <c r="IX33" i="6" s="1"/>
  <c r="IT33" i="6"/>
  <c r="IU33" i="6" s="1"/>
  <c r="IQ33" i="6"/>
  <c r="IN33" i="6"/>
  <c r="IO33" i="6" s="1"/>
  <c r="IK33" i="6"/>
  <c r="IL33" i="6" s="1"/>
  <c r="IH33" i="6"/>
  <c r="II33" i="6" s="1"/>
  <c r="IE33" i="6"/>
  <c r="IF33" i="6" s="1"/>
  <c r="IB33" i="6"/>
  <c r="HY33" i="6"/>
  <c r="HZ33" i="6" s="1"/>
  <c r="HV33" i="6"/>
  <c r="HW33" i="6" s="1"/>
  <c r="HS33" i="6"/>
  <c r="HT33" i="6" s="1"/>
  <c r="HP33" i="6"/>
  <c r="HQ33" i="6" s="1"/>
  <c r="HM33" i="6"/>
  <c r="HJ33" i="6"/>
  <c r="HG33" i="6"/>
  <c r="HH33" i="6" s="1"/>
  <c r="HD33" i="6"/>
  <c r="HA33" i="6"/>
  <c r="HB33" i="6" s="1"/>
  <c r="GX33" i="6"/>
  <c r="GY33" i="6" s="1"/>
  <c r="GU33" i="6"/>
  <c r="GV33" i="6" s="1"/>
  <c r="GR33" i="6"/>
  <c r="GS33" i="6" s="1"/>
  <c r="GO33" i="6"/>
  <c r="GL33" i="6"/>
  <c r="GI33" i="6"/>
  <c r="GF33" i="6"/>
  <c r="GG33" i="6" s="1"/>
  <c r="GC33" i="6"/>
  <c r="GD33" i="6" s="1"/>
  <c r="FZ33" i="6"/>
  <c r="FW33" i="6"/>
  <c r="FX33" i="6" s="1"/>
  <c r="FT33" i="6"/>
  <c r="FU33" i="6" s="1"/>
  <c r="FQ33" i="6"/>
  <c r="FN33" i="6"/>
  <c r="FK33" i="6"/>
  <c r="FH33" i="6"/>
  <c r="FI33" i="6" s="1"/>
  <c r="FE33" i="6"/>
  <c r="FF33" i="6" s="1"/>
  <c r="FB33" i="6"/>
  <c r="EY33" i="6"/>
  <c r="EV33" i="6"/>
  <c r="EW33" i="6" s="1"/>
  <c r="ES33" i="6"/>
  <c r="ET33" i="6" s="1"/>
  <c r="EP33" i="6"/>
  <c r="EM33" i="6"/>
  <c r="EJ33" i="6"/>
  <c r="EK33" i="6" s="1"/>
  <c r="EG33" i="6"/>
  <c r="EH33" i="6" s="1"/>
  <c r="ED33" i="6"/>
  <c r="EA33" i="6"/>
  <c r="DX33" i="6"/>
  <c r="DY33" i="6" s="1"/>
  <c r="DU33" i="6"/>
  <c r="DV33" i="6" s="1"/>
  <c r="DR33" i="6"/>
  <c r="DS33" i="6" s="1"/>
  <c r="DO33" i="6"/>
  <c r="DP33" i="6" s="1"/>
  <c r="DL33" i="6"/>
  <c r="DI33" i="6"/>
  <c r="DJ33" i="6" s="1"/>
  <c r="DF33" i="6"/>
  <c r="DG33" i="6" s="1"/>
  <c r="DC33" i="6"/>
  <c r="CZ33" i="6"/>
  <c r="DA33" i="6" s="1"/>
  <c r="CW33" i="6"/>
  <c r="CX33" i="6" s="1"/>
  <c r="CT33" i="6"/>
  <c r="CU33" i="6" s="1"/>
  <c r="CQ33" i="6"/>
  <c r="CR33" i="6" s="1"/>
  <c r="CN33" i="6"/>
  <c r="CK33" i="6"/>
  <c r="CL33" i="6" s="1"/>
  <c r="CH33" i="6"/>
  <c r="CI33" i="6" s="1"/>
  <c r="CE33" i="6"/>
  <c r="CF33" i="6" s="1"/>
  <c r="CB33" i="6"/>
  <c r="CC33" i="6" s="1"/>
  <c r="BY33" i="6"/>
  <c r="BV33" i="6"/>
  <c r="BS33" i="6"/>
  <c r="BT33" i="6" s="1"/>
  <c r="BP33" i="6"/>
  <c r="BM33" i="6"/>
  <c r="BN33" i="6" s="1"/>
  <c r="BJ33" i="6"/>
  <c r="BK33" i="6" s="1"/>
  <c r="BG33" i="6"/>
  <c r="BH33" i="6" s="1"/>
  <c r="BD33" i="6"/>
  <c r="BE33" i="6" s="1"/>
  <c r="BA33" i="6"/>
  <c r="AX33" i="6"/>
  <c r="AU33" i="6"/>
  <c r="AV33" i="6" s="1"/>
  <c r="AR33" i="6"/>
  <c r="AS33" i="6" s="1"/>
  <c r="AO33" i="6"/>
  <c r="AP33" i="6" s="1"/>
  <c r="AL33" i="6"/>
  <c r="AI33" i="6"/>
  <c r="AJ33" i="6" s="1"/>
  <c r="AF33" i="6"/>
  <c r="AG33" i="6" s="1"/>
  <c r="AC33" i="6"/>
  <c r="Z33" i="6"/>
  <c r="W33" i="6"/>
  <c r="X33" i="6" s="1"/>
  <c r="T33" i="6"/>
  <c r="U33" i="6" s="1"/>
  <c r="Q33" i="6"/>
  <c r="R33" i="6" s="1"/>
  <c r="N33" i="6"/>
  <c r="K33" i="6"/>
  <c r="H33" i="6"/>
  <c r="I33" i="6" s="1"/>
  <c r="E33" i="6"/>
  <c r="F33" i="6" s="1"/>
  <c r="D33" i="6"/>
  <c r="KB33" i="6" s="1"/>
  <c r="KD32" i="6"/>
  <c r="KA32" i="6"/>
  <c r="JX32" i="6"/>
  <c r="JU32" i="6"/>
  <c r="JR32" i="6"/>
  <c r="JO32" i="6"/>
  <c r="JL32" i="6"/>
  <c r="JI32" i="6"/>
  <c r="JJ32" i="6" s="1"/>
  <c r="JF32" i="6"/>
  <c r="JG32" i="6" s="1"/>
  <c r="JC32" i="6"/>
  <c r="JD32" i="6" s="1"/>
  <c r="IZ32" i="6"/>
  <c r="JA32" i="6" s="1"/>
  <c r="IW32" i="6"/>
  <c r="IX32" i="6" s="1"/>
  <c r="IT32" i="6"/>
  <c r="IQ32" i="6"/>
  <c r="IN32" i="6"/>
  <c r="IK32" i="6"/>
  <c r="IH32" i="6"/>
  <c r="IE32" i="6"/>
  <c r="IB32" i="6"/>
  <c r="HY32" i="6"/>
  <c r="HV32" i="6"/>
  <c r="HS32" i="6"/>
  <c r="HP32" i="6"/>
  <c r="HM32" i="6"/>
  <c r="HJ32" i="6"/>
  <c r="HG32" i="6"/>
  <c r="HD32" i="6"/>
  <c r="HA32" i="6"/>
  <c r="GX32" i="6"/>
  <c r="GU32" i="6"/>
  <c r="GR32" i="6"/>
  <c r="GO32" i="6"/>
  <c r="GL32" i="6"/>
  <c r="GI32" i="6"/>
  <c r="GF32" i="6"/>
  <c r="GC32" i="6"/>
  <c r="FZ32" i="6"/>
  <c r="FW32" i="6"/>
  <c r="FT32" i="6"/>
  <c r="FQ32" i="6"/>
  <c r="FN32" i="6"/>
  <c r="FK32" i="6"/>
  <c r="FL32" i="6" s="1"/>
  <c r="FH32" i="6"/>
  <c r="FE32" i="6"/>
  <c r="FB32" i="6"/>
  <c r="EY32" i="6"/>
  <c r="EV32" i="6"/>
  <c r="ES32" i="6"/>
  <c r="ET32" i="6" s="1"/>
  <c r="EP32" i="6"/>
  <c r="EM32" i="6"/>
  <c r="EJ32" i="6"/>
  <c r="EG32" i="6"/>
  <c r="ED32" i="6"/>
  <c r="EA32" i="6"/>
  <c r="EB32" i="6" s="1"/>
  <c r="DX32" i="6"/>
  <c r="DU32" i="6"/>
  <c r="DR32" i="6"/>
  <c r="DO32" i="6"/>
  <c r="DL32" i="6"/>
  <c r="DI32" i="6"/>
  <c r="DJ32" i="6" s="1"/>
  <c r="DF32" i="6"/>
  <c r="DG32" i="6" s="1"/>
  <c r="DC32" i="6"/>
  <c r="CZ32" i="6"/>
  <c r="CW32" i="6"/>
  <c r="CT32" i="6"/>
  <c r="CQ32" i="6"/>
  <c r="CR32" i="6" s="1"/>
  <c r="CN32" i="6"/>
  <c r="CO32" i="6" s="1"/>
  <c r="CK32" i="6"/>
  <c r="CH32" i="6"/>
  <c r="CE32" i="6"/>
  <c r="CB32" i="6"/>
  <c r="BY32" i="6"/>
  <c r="BZ32" i="6" s="1"/>
  <c r="BV32" i="6"/>
  <c r="BW32" i="6" s="1"/>
  <c r="BS32" i="6"/>
  <c r="BP32" i="6"/>
  <c r="BM32" i="6"/>
  <c r="BJ32" i="6"/>
  <c r="BG32" i="6"/>
  <c r="BH32" i="6" s="1"/>
  <c r="BD32" i="6"/>
  <c r="BE32" i="6" s="1"/>
  <c r="BA32" i="6"/>
  <c r="AX32" i="6"/>
  <c r="AU32" i="6"/>
  <c r="AR32" i="6"/>
  <c r="AO32" i="6"/>
  <c r="AP32" i="6" s="1"/>
  <c r="AL32" i="6"/>
  <c r="AM32" i="6" s="1"/>
  <c r="AI32" i="6"/>
  <c r="AF32" i="6"/>
  <c r="AC32" i="6"/>
  <c r="Z32" i="6"/>
  <c r="W32" i="6"/>
  <c r="X32" i="6" s="1"/>
  <c r="T32" i="6"/>
  <c r="U32" i="6" s="1"/>
  <c r="Q32" i="6"/>
  <c r="N32" i="6"/>
  <c r="K32" i="6"/>
  <c r="H32" i="6"/>
  <c r="E32" i="6"/>
  <c r="F32" i="6" s="1"/>
  <c r="D32" i="6"/>
  <c r="JY32" i="6" s="1"/>
  <c r="KD31" i="6"/>
  <c r="KA31" i="6"/>
  <c r="KB31" i="6" s="1"/>
  <c r="JX31" i="6"/>
  <c r="JY31" i="6" s="1"/>
  <c r="JU31" i="6"/>
  <c r="JV31" i="6" s="1"/>
  <c r="JR31" i="6"/>
  <c r="JS31" i="6" s="1"/>
  <c r="JO31" i="6"/>
  <c r="JL31" i="6"/>
  <c r="JI31" i="6"/>
  <c r="JJ31" i="6" s="1"/>
  <c r="JF31" i="6"/>
  <c r="JG31" i="6" s="1"/>
  <c r="JC31" i="6"/>
  <c r="JD31" i="6" s="1"/>
  <c r="IZ31" i="6"/>
  <c r="JA31" i="6" s="1"/>
  <c r="IW31" i="6"/>
  <c r="IX31" i="6" s="1"/>
  <c r="IT31" i="6"/>
  <c r="IQ31" i="6"/>
  <c r="IR31" i="6" s="1"/>
  <c r="IN31" i="6"/>
  <c r="IO31" i="6" s="1"/>
  <c r="IK31" i="6"/>
  <c r="IL31" i="6" s="1"/>
  <c r="IH31" i="6"/>
  <c r="II31" i="6" s="1"/>
  <c r="IE31" i="6"/>
  <c r="IF31" i="6" s="1"/>
  <c r="IB31" i="6"/>
  <c r="HY31" i="6"/>
  <c r="HZ31" i="6" s="1"/>
  <c r="HV31" i="6"/>
  <c r="HW31" i="6" s="1"/>
  <c r="HS31" i="6"/>
  <c r="HT31" i="6" s="1"/>
  <c r="HP31" i="6"/>
  <c r="HQ31" i="6" s="1"/>
  <c r="HM31" i="6"/>
  <c r="HN31" i="6" s="1"/>
  <c r="HJ31" i="6"/>
  <c r="HG31" i="6"/>
  <c r="HH31" i="6" s="1"/>
  <c r="HD31" i="6"/>
  <c r="HE31" i="6" s="1"/>
  <c r="HA31" i="6"/>
  <c r="HB31" i="6" s="1"/>
  <c r="GX31" i="6"/>
  <c r="GY31" i="6" s="1"/>
  <c r="GU31" i="6"/>
  <c r="GV31" i="6" s="1"/>
  <c r="GR31" i="6"/>
  <c r="GO31" i="6"/>
  <c r="GP31" i="6" s="1"/>
  <c r="GL31" i="6"/>
  <c r="GM31" i="6" s="1"/>
  <c r="GI31" i="6"/>
  <c r="GJ31" i="6" s="1"/>
  <c r="GF31" i="6"/>
  <c r="GG31" i="6" s="1"/>
  <c r="GC31" i="6"/>
  <c r="GD31" i="6" s="1"/>
  <c r="FZ31" i="6"/>
  <c r="FW31" i="6"/>
  <c r="FX31" i="6" s="1"/>
  <c r="FT31" i="6"/>
  <c r="FU31" i="6" s="1"/>
  <c r="FQ31" i="6"/>
  <c r="FR31" i="6" s="1"/>
  <c r="FN31" i="6"/>
  <c r="FO31" i="6" s="1"/>
  <c r="FK31" i="6"/>
  <c r="FL31" i="6" s="1"/>
  <c r="FH31" i="6"/>
  <c r="FE31" i="6"/>
  <c r="FF31" i="6" s="1"/>
  <c r="FB31" i="6"/>
  <c r="FC31" i="6" s="1"/>
  <c r="EY31" i="6"/>
  <c r="EZ31" i="6" s="1"/>
  <c r="EV31" i="6"/>
  <c r="EW31" i="6" s="1"/>
  <c r="ES31" i="6"/>
  <c r="ET31" i="6" s="1"/>
  <c r="EP31" i="6"/>
  <c r="EM31" i="6"/>
  <c r="EN31" i="6" s="1"/>
  <c r="EJ31" i="6"/>
  <c r="EK31" i="6" s="1"/>
  <c r="EG31" i="6"/>
  <c r="EH31" i="6" s="1"/>
  <c r="ED31" i="6"/>
  <c r="EE31" i="6" s="1"/>
  <c r="EA31" i="6"/>
  <c r="EB31" i="6" s="1"/>
  <c r="DX31" i="6"/>
  <c r="DU31" i="6"/>
  <c r="DV31" i="6" s="1"/>
  <c r="DR31" i="6"/>
  <c r="DS31" i="6" s="1"/>
  <c r="DO31" i="6"/>
  <c r="DP31" i="6" s="1"/>
  <c r="DL31" i="6"/>
  <c r="DM31" i="6" s="1"/>
  <c r="DI31" i="6"/>
  <c r="DJ31" i="6" s="1"/>
  <c r="DF31" i="6"/>
  <c r="DC31" i="6"/>
  <c r="DD31" i="6" s="1"/>
  <c r="CZ31" i="6"/>
  <c r="DA31" i="6" s="1"/>
  <c r="CW31" i="6"/>
  <c r="CX31" i="6" s="1"/>
  <c r="CT31" i="6"/>
  <c r="CU31" i="6" s="1"/>
  <c r="CQ31" i="6"/>
  <c r="CR31" i="6" s="1"/>
  <c r="CN31" i="6"/>
  <c r="CK31" i="6"/>
  <c r="CL31" i="6" s="1"/>
  <c r="CH31" i="6"/>
  <c r="CI31" i="6" s="1"/>
  <c r="CE31" i="6"/>
  <c r="CF31" i="6" s="1"/>
  <c r="CB31" i="6"/>
  <c r="CC31" i="6" s="1"/>
  <c r="BY31" i="6"/>
  <c r="BZ31" i="6" s="1"/>
  <c r="BV31" i="6"/>
  <c r="BS31" i="6"/>
  <c r="BT31" i="6" s="1"/>
  <c r="BP31" i="6"/>
  <c r="BQ31" i="6" s="1"/>
  <c r="BM31" i="6"/>
  <c r="BN31" i="6" s="1"/>
  <c r="BJ31" i="6"/>
  <c r="BK31" i="6" s="1"/>
  <c r="BG31" i="6"/>
  <c r="BH31" i="6" s="1"/>
  <c r="BD31" i="6"/>
  <c r="BA31" i="6"/>
  <c r="BB31" i="6" s="1"/>
  <c r="AX31" i="6"/>
  <c r="AY31" i="6" s="1"/>
  <c r="AU31" i="6"/>
  <c r="AV31" i="6" s="1"/>
  <c r="AR31" i="6"/>
  <c r="AS31" i="6" s="1"/>
  <c r="AO31" i="6"/>
  <c r="AP31" i="6" s="1"/>
  <c r="AL31" i="6"/>
  <c r="AI31" i="6"/>
  <c r="AJ31" i="6" s="1"/>
  <c r="AF31" i="6"/>
  <c r="AG31" i="6" s="1"/>
  <c r="AC31" i="6"/>
  <c r="AD31" i="6" s="1"/>
  <c r="Z31" i="6"/>
  <c r="AA31" i="6" s="1"/>
  <c r="W31" i="6"/>
  <c r="X31" i="6" s="1"/>
  <c r="T31" i="6"/>
  <c r="Q31" i="6"/>
  <c r="R31" i="6" s="1"/>
  <c r="N31" i="6"/>
  <c r="O31" i="6" s="1"/>
  <c r="K31" i="6"/>
  <c r="L31" i="6" s="1"/>
  <c r="H31" i="6"/>
  <c r="I31" i="6" s="1"/>
  <c r="E31" i="6"/>
  <c r="F31" i="6" s="1"/>
  <c r="D31" i="6"/>
  <c r="JP31" i="6" s="1"/>
  <c r="KD30" i="6"/>
  <c r="KA30" i="6"/>
  <c r="JX30" i="6"/>
  <c r="JU30" i="6"/>
  <c r="JV30" i="6" s="1"/>
  <c r="JR30" i="6"/>
  <c r="JS30" i="6" s="1"/>
  <c r="JO30" i="6"/>
  <c r="JP30" i="6" s="1"/>
  <c r="JL30" i="6"/>
  <c r="JI30" i="6"/>
  <c r="JF30" i="6"/>
  <c r="JC30" i="6"/>
  <c r="JD30" i="6" s="1"/>
  <c r="IZ30" i="6"/>
  <c r="JA30" i="6" s="1"/>
  <c r="IW30" i="6"/>
  <c r="IX30" i="6" s="1"/>
  <c r="IT30" i="6"/>
  <c r="IQ30" i="6"/>
  <c r="IN30" i="6"/>
  <c r="IK30" i="6"/>
  <c r="IL30" i="6" s="1"/>
  <c r="IH30" i="6"/>
  <c r="II30" i="6" s="1"/>
  <c r="IE30" i="6"/>
  <c r="IF30" i="6" s="1"/>
  <c r="IB30" i="6"/>
  <c r="HY30" i="6"/>
  <c r="HV30" i="6"/>
  <c r="HS30" i="6"/>
  <c r="HT30" i="6" s="1"/>
  <c r="HP30" i="6"/>
  <c r="HQ30" i="6" s="1"/>
  <c r="HM30" i="6"/>
  <c r="HN30" i="6" s="1"/>
  <c r="HJ30" i="6"/>
  <c r="HG30" i="6"/>
  <c r="HD30" i="6"/>
  <c r="HA30" i="6"/>
  <c r="HB30" i="6" s="1"/>
  <c r="GX30" i="6"/>
  <c r="GY30" i="6" s="1"/>
  <c r="GU30" i="6"/>
  <c r="GV30" i="6" s="1"/>
  <c r="GR30" i="6"/>
  <c r="GO30" i="6"/>
  <c r="GL30" i="6"/>
  <c r="GI30" i="6"/>
  <c r="GJ30" i="6" s="1"/>
  <c r="GF30" i="6"/>
  <c r="GG30" i="6" s="1"/>
  <c r="GC30" i="6"/>
  <c r="GD30" i="6" s="1"/>
  <c r="FZ30" i="6"/>
  <c r="FW30" i="6"/>
  <c r="FT30" i="6"/>
  <c r="FQ30" i="6"/>
  <c r="FR30" i="6" s="1"/>
  <c r="FN30" i="6"/>
  <c r="FO30" i="6" s="1"/>
  <c r="FK30" i="6"/>
  <c r="FL30" i="6" s="1"/>
  <c r="FH30" i="6"/>
  <c r="FE30" i="6"/>
  <c r="FB30" i="6"/>
  <c r="EY30" i="6"/>
  <c r="EZ30" i="6" s="1"/>
  <c r="EV30" i="6"/>
  <c r="EW30" i="6" s="1"/>
  <c r="ES30" i="6"/>
  <c r="ET30" i="6" s="1"/>
  <c r="EP30" i="6"/>
  <c r="EM30" i="6"/>
  <c r="EJ30" i="6"/>
  <c r="EG30" i="6"/>
  <c r="EH30" i="6" s="1"/>
  <c r="ED30" i="6"/>
  <c r="EE30" i="6" s="1"/>
  <c r="EA30" i="6"/>
  <c r="EB30" i="6" s="1"/>
  <c r="DX30" i="6"/>
  <c r="DU30" i="6"/>
  <c r="DR30" i="6"/>
  <c r="DO30" i="6"/>
  <c r="DP30" i="6" s="1"/>
  <c r="DL30" i="6"/>
  <c r="DM30" i="6" s="1"/>
  <c r="DI30" i="6"/>
  <c r="DJ30" i="6" s="1"/>
  <c r="DF30" i="6"/>
  <c r="DC30" i="6"/>
  <c r="CZ30" i="6"/>
  <c r="CW30" i="6"/>
  <c r="CX30" i="6" s="1"/>
  <c r="CT30" i="6"/>
  <c r="CU30" i="6" s="1"/>
  <c r="CQ30" i="6"/>
  <c r="CR30" i="6" s="1"/>
  <c r="CN30" i="6"/>
  <c r="CK30" i="6"/>
  <c r="CH30" i="6"/>
  <c r="CE30" i="6"/>
  <c r="CF30" i="6" s="1"/>
  <c r="CB30" i="6"/>
  <c r="CC30" i="6" s="1"/>
  <c r="BY30" i="6"/>
  <c r="BZ30" i="6" s="1"/>
  <c r="BV30" i="6"/>
  <c r="BS30" i="6"/>
  <c r="BP30" i="6"/>
  <c r="BM30" i="6"/>
  <c r="BN30" i="6" s="1"/>
  <c r="BJ30" i="6"/>
  <c r="BK30" i="6" s="1"/>
  <c r="BG30" i="6"/>
  <c r="BH30" i="6" s="1"/>
  <c r="BD30" i="6"/>
  <c r="BA30" i="6"/>
  <c r="AX30" i="6"/>
  <c r="AU30" i="6"/>
  <c r="AV30" i="6" s="1"/>
  <c r="AR30" i="6"/>
  <c r="AS30" i="6" s="1"/>
  <c r="AO30" i="6"/>
  <c r="AP30" i="6" s="1"/>
  <c r="AL30" i="6"/>
  <c r="AI30" i="6"/>
  <c r="AF30" i="6"/>
  <c r="AC30" i="6"/>
  <c r="AD30" i="6" s="1"/>
  <c r="Z30" i="6"/>
  <c r="AA30" i="6" s="1"/>
  <c r="W30" i="6"/>
  <c r="X30" i="6" s="1"/>
  <c r="T30" i="6"/>
  <c r="Q30" i="6"/>
  <c r="N30" i="6"/>
  <c r="K30" i="6"/>
  <c r="L30" i="6" s="1"/>
  <c r="H30" i="6"/>
  <c r="I30" i="6" s="1"/>
  <c r="E30" i="6"/>
  <c r="F30" i="6" s="1"/>
  <c r="D30" i="6"/>
  <c r="KD29" i="6"/>
  <c r="KA29" i="6"/>
  <c r="KB29" i="6" s="1"/>
  <c r="JX29" i="6"/>
  <c r="JY29" i="6" s="1"/>
  <c r="JU29" i="6"/>
  <c r="JV29" i="6" s="1"/>
  <c r="JR29" i="6"/>
  <c r="JO29" i="6"/>
  <c r="JP29" i="6" s="1"/>
  <c r="JL29" i="6"/>
  <c r="JM29" i="6" s="1"/>
  <c r="JI29" i="6"/>
  <c r="JJ29" i="6" s="1"/>
  <c r="JF29" i="6"/>
  <c r="JC29" i="6"/>
  <c r="JD29" i="6" s="1"/>
  <c r="IZ29" i="6"/>
  <c r="JA29" i="6" s="1"/>
  <c r="IW29" i="6"/>
  <c r="IX29" i="6" s="1"/>
  <c r="IT29" i="6"/>
  <c r="IQ29" i="6"/>
  <c r="IR29" i="6" s="1"/>
  <c r="IN29" i="6"/>
  <c r="IO29" i="6" s="1"/>
  <c r="IK29" i="6"/>
  <c r="IL29" i="6" s="1"/>
  <c r="IH29" i="6"/>
  <c r="IE29" i="6"/>
  <c r="IF29" i="6" s="1"/>
  <c r="IB29" i="6"/>
  <c r="IC29" i="6" s="1"/>
  <c r="HY29" i="6"/>
  <c r="HZ29" i="6" s="1"/>
  <c r="HV29" i="6"/>
  <c r="HS29" i="6"/>
  <c r="HT29" i="6" s="1"/>
  <c r="HP29" i="6"/>
  <c r="HQ29" i="6" s="1"/>
  <c r="HM29" i="6"/>
  <c r="HN29" i="6" s="1"/>
  <c r="HJ29" i="6"/>
  <c r="HG29" i="6"/>
  <c r="HH29" i="6" s="1"/>
  <c r="HD29" i="6"/>
  <c r="HE29" i="6" s="1"/>
  <c r="HA29" i="6"/>
  <c r="HB29" i="6" s="1"/>
  <c r="GX29" i="6"/>
  <c r="GU29" i="6"/>
  <c r="GV29" i="6" s="1"/>
  <c r="GR29" i="6"/>
  <c r="GS29" i="6" s="1"/>
  <c r="GO29" i="6"/>
  <c r="GP29" i="6" s="1"/>
  <c r="GL29" i="6"/>
  <c r="GI29" i="6"/>
  <c r="GJ29" i="6" s="1"/>
  <c r="GF29" i="6"/>
  <c r="GG29" i="6" s="1"/>
  <c r="GC29" i="6"/>
  <c r="GD29" i="6" s="1"/>
  <c r="FZ29" i="6"/>
  <c r="FW29" i="6"/>
  <c r="FX29" i="6" s="1"/>
  <c r="FT29" i="6"/>
  <c r="FU29" i="6" s="1"/>
  <c r="FQ29" i="6"/>
  <c r="FR29" i="6" s="1"/>
  <c r="FN29" i="6"/>
  <c r="FK29" i="6"/>
  <c r="FL29" i="6" s="1"/>
  <c r="FH29" i="6"/>
  <c r="FI29" i="6" s="1"/>
  <c r="FE29" i="6"/>
  <c r="FF29" i="6" s="1"/>
  <c r="FB29" i="6"/>
  <c r="EY29" i="6"/>
  <c r="EZ29" i="6" s="1"/>
  <c r="EV29" i="6"/>
  <c r="EW29" i="6" s="1"/>
  <c r="ES29" i="6"/>
  <c r="ET29" i="6" s="1"/>
  <c r="EP29" i="6"/>
  <c r="EM29" i="6"/>
  <c r="EN29" i="6" s="1"/>
  <c r="EJ29" i="6"/>
  <c r="EK29" i="6" s="1"/>
  <c r="EG29" i="6"/>
  <c r="EH29" i="6" s="1"/>
  <c r="ED29" i="6"/>
  <c r="EA29" i="6"/>
  <c r="EB29" i="6" s="1"/>
  <c r="DX29" i="6"/>
  <c r="DY29" i="6" s="1"/>
  <c r="DU29" i="6"/>
  <c r="DV29" i="6" s="1"/>
  <c r="DR29" i="6"/>
  <c r="DO29" i="6"/>
  <c r="DP29" i="6" s="1"/>
  <c r="DL29" i="6"/>
  <c r="DM29" i="6" s="1"/>
  <c r="DI29" i="6"/>
  <c r="DJ29" i="6" s="1"/>
  <c r="DF29" i="6"/>
  <c r="DC29" i="6"/>
  <c r="DD29" i="6" s="1"/>
  <c r="CZ29" i="6"/>
  <c r="DA29" i="6" s="1"/>
  <c r="CW29" i="6"/>
  <c r="CX29" i="6" s="1"/>
  <c r="CT29" i="6"/>
  <c r="CQ29" i="6"/>
  <c r="CR29" i="6" s="1"/>
  <c r="CN29" i="6"/>
  <c r="CO29" i="6" s="1"/>
  <c r="CK29" i="6"/>
  <c r="CL29" i="6" s="1"/>
  <c r="CH29" i="6"/>
  <c r="CE29" i="6"/>
  <c r="CF29" i="6" s="1"/>
  <c r="CB29" i="6"/>
  <c r="CC29" i="6" s="1"/>
  <c r="BY29" i="6"/>
  <c r="BZ29" i="6" s="1"/>
  <c r="BV29" i="6"/>
  <c r="BW29" i="6" s="1"/>
  <c r="BS29" i="6"/>
  <c r="BT29" i="6" s="1"/>
  <c r="BP29" i="6"/>
  <c r="BQ29" i="6" s="1"/>
  <c r="BM29" i="6"/>
  <c r="BN29" i="6" s="1"/>
  <c r="BJ29" i="6"/>
  <c r="BK29" i="6" s="1"/>
  <c r="BG29" i="6"/>
  <c r="BH29" i="6" s="1"/>
  <c r="BD29" i="6"/>
  <c r="BE29" i="6" s="1"/>
  <c r="BA29" i="6"/>
  <c r="BB29" i="6" s="1"/>
  <c r="AX29" i="6"/>
  <c r="AY29" i="6" s="1"/>
  <c r="AU29" i="6"/>
  <c r="AV29" i="6" s="1"/>
  <c r="AR29" i="6"/>
  <c r="AS29" i="6" s="1"/>
  <c r="AO29" i="6"/>
  <c r="AP29" i="6" s="1"/>
  <c r="AL29" i="6"/>
  <c r="AM29" i="6" s="1"/>
  <c r="AI29" i="6"/>
  <c r="AJ29" i="6" s="1"/>
  <c r="AF29" i="6"/>
  <c r="AG29" i="6" s="1"/>
  <c r="AC29" i="6"/>
  <c r="AD29" i="6" s="1"/>
  <c r="Z29" i="6"/>
  <c r="AA29" i="6" s="1"/>
  <c r="W29" i="6"/>
  <c r="X29" i="6" s="1"/>
  <c r="T29" i="6"/>
  <c r="U29" i="6" s="1"/>
  <c r="Q29" i="6"/>
  <c r="R29" i="6" s="1"/>
  <c r="N29" i="6"/>
  <c r="O29" i="6" s="1"/>
  <c r="K29" i="6"/>
  <c r="L29" i="6" s="1"/>
  <c r="H29" i="6"/>
  <c r="I29" i="6" s="1"/>
  <c r="E29" i="6"/>
  <c r="F29" i="6" s="1"/>
  <c r="D29" i="6"/>
  <c r="KD28" i="6"/>
  <c r="KE28" i="6" s="1"/>
  <c r="KF28" i="6" s="1"/>
  <c r="KA28" i="6"/>
  <c r="KB28" i="6" s="1"/>
  <c r="KC28" i="6" s="1"/>
  <c r="JX28" i="6"/>
  <c r="JY28" i="6" s="1"/>
  <c r="JZ28" i="6" s="1"/>
  <c r="JU28" i="6"/>
  <c r="JV28" i="6" s="1"/>
  <c r="JW28" i="6" s="1"/>
  <c r="JR28" i="6"/>
  <c r="JS28" i="6" s="1"/>
  <c r="JT28" i="6" s="1"/>
  <c r="JO28" i="6"/>
  <c r="JP28" i="6" s="1"/>
  <c r="JQ28" i="6" s="1"/>
  <c r="JL28" i="6"/>
  <c r="JM28" i="6" s="1"/>
  <c r="JN28" i="6" s="1"/>
  <c r="JI28" i="6"/>
  <c r="JJ28" i="6" s="1"/>
  <c r="JK28" i="6" s="1"/>
  <c r="JF28" i="6"/>
  <c r="JG28" i="6" s="1"/>
  <c r="JH28" i="6" s="1"/>
  <c r="JC28" i="6"/>
  <c r="JD28" i="6" s="1"/>
  <c r="JE28" i="6" s="1"/>
  <c r="IZ28" i="6"/>
  <c r="JA28" i="6" s="1"/>
  <c r="JB28" i="6" s="1"/>
  <c r="IW28" i="6"/>
  <c r="IX28" i="6" s="1"/>
  <c r="IY28" i="6" s="1"/>
  <c r="IT28" i="6"/>
  <c r="IU28" i="6" s="1"/>
  <c r="IV28" i="6" s="1"/>
  <c r="IQ28" i="6"/>
  <c r="IR28" i="6" s="1"/>
  <c r="IS28" i="6" s="1"/>
  <c r="IN28" i="6"/>
  <c r="IO28" i="6" s="1"/>
  <c r="IP28" i="6" s="1"/>
  <c r="IK28" i="6"/>
  <c r="IL28" i="6" s="1"/>
  <c r="IM28" i="6" s="1"/>
  <c r="IH28" i="6"/>
  <c r="II28" i="6" s="1"/>
  <c r="IJ28" i="6" s="1"/>
  <c r="IE28" i="6"/>
  <c r="IF28" i="6" s="1"/>
  <c r="IG28" i="6" s="1"/>
  <c r="IB28" i="6"/>
  <c r="IC28" i="6" s="1"/>
  <c r="ID28" i="6" s="1"/>
  <c r="HY28" i="6"/>
  <c r="HZ28" i="6" s="1"/>
  <c r="IA28" i="6" s="1"/>
  <c r="HV28" i="6"/>
  <c r="HW28" i="6" s="1"/>
  <c r="HX28" i="6" s="1"/>
  <c r="HS28" i="6"/>
  <c r="HT28" i="6" s="1"/>
  <c r="HU28" i="6" s="1"/>
  <c r="HP28" i="6"/>
  <c r="HQ28" i="6" s="1"/>
  <c r="HR28" i="6" s="1"/>
  <c r="HM28" i="6"/>
  <c r="HN28" i="6" s="1"/>
  <c r="HO28" i="6" s="1"/>
  <c r="HJ28" i="6"/>
  <c r="HK28" i="6" s="1"/>
  <c r="HL28" i="6" s="1"/>
  <c r="HG28" i="6"/>
  <c r="HH28" i="6" s="1"/>
  <c r="HI28" i="6" s="1"/>
  <c r="HD28" i="6"/>
  <c r="HE28" i="6" s="1"/>
  <c r="HF28" i="6" s="1"/>
  <c r="HA28" i="6"/>
  <c r="HB28" i="6" s="1"/>
  <c r="HC28" i="6" s="1"/>
  <c r="GX28" i="6"/>
  <c r="GY28" i="6" s="1"/>
  <c r="GZ28" i="6" s="1"/>
  <c r="GU28" i="6"/>
  <c r="GV28" i="6" s="1"/>
  <c r="GW28" i="6" s="1"/>
  <c r="GR28" i="6"/>
  <c r="GS28" i="6" s="1"/>
  <c r="GT28" i="6" s="1"/>
  <c r="GO28" i="6"/>
  <c r="GP28" i="6" s="1"/>
  <c r="GQ28" i="6" s="1"/>
  <c r="GL28" i="6"/>
  <c r="GM28" i="6" s="1"/>
  <c r="GN28" i="6" s="1"/>
  <c r="GI28" i="6"/>
  <c r="GJ28" i="6" s="1"/>
  <c r="GK28" i="6" s="1"/>
  <c r="GF28" i="6"/>
  <c r="GG28" i="6" s="1"/>
  <c r="GH28" i="6" s="1"/>
  <c r="GC28" i="6"/>
  <c r="GD28" i="6" s="1"/>
  <c r="GE28" i="6" s="1"/>
  <c r="FZ28" i="6"/>
  <c r="GA28" i="6" s="1"/>
  <c r="GB28" i="6" s="1"/>
  <c r="FW28" i="6"/>
  <c r="FX28" i="6" s="1"/>
  <c r="FY28" i="6" s="1"/>
  <c r="FT28" i="6"/>
  <c r="FU28" i="6" s="1"/>
  <c r="FV28" i="6" s="1"/>
  <c r="FQ28" i="6"/>
  <c r="FR28" i="6" s="1"/>
  <c r="FS28" i="6" s="1"/>
  <c r="FN28" i="6"/>
  <c r="FO28" i="6" s="1"/>
  <c r="FP28" i="6" s="1"/>
  <c r="FK28" i="6"/>
  <c r="FL28" i="6" s="1"/>
  <c r="FM28" i="6" s="1"/>
  <c r="FH28" i="6"/>
  <c r="FI28" i="6" s="1"/>
  <c r="FJ28" i="6" s="1"/>
  <c r="FE28" i="6"/>
  <c r="FF28" i="6" s="1"/>
  <c r="FG28" i="6" s="1"/>
  <c r="FB28" i="6"/>
  <c r="FC28" i="6" s="1"/>
  <c r="FD28" i="6" s="1"/>
  <c r="EY28" i="6"/>
  <c r="EZ28" i="6" s="1"/>
  <c r="FA28" i="6" s="1"/>
  <c r="EV28" i="6"/>
  <c r="EW28" i="6" s="1"/>
  <c r="EX28" i="6" s="1"/>
  <c r="ES28" i="6"/>
  <c r="ET28" i="6" s="1"/>
  <c r="EU28" i="6" s="1"/>
  <c r="EP28" i="6"/>
  <c r="EQ28" i="6" s="1"/>
  <c r="ER28" i="6" s="1"/>
  <c r="EM28" i="6"/>
  <c r="EN28" i="6" s="1"/>
  <c r="EO28" i="6" s="1"/>
  <c r="EJ28" i="6"/>
  <c r="EK28" i="6" s="1"/>
  <c r="EL28" i="6" s="1"/>
  <c r="EG28" i="6"/>
  <c r="EH28" i="6" s="1"/>
  <c r="EI28" i="6" s="1"/>
  <c r="ED28" i="6"/>
  <c r="EE28" i="6" s="1"/>
  <c r="EF28" i="6" s="1"/>
  <c r="EA28" i="6"/>
  <c r="EB28" i="6" s="1"/>
  <c r="EC28" i="6" s="1"/>
  <c r="DX28" i="6"/>
  <c r="DY28" i="6" s="1"/>
  <c r="DZ28" i="6" s="1"/>
  <c r="DU28" i="6"/>
  <c r="DV28" i="6" s="1"/>
  <c r="DW28" i="6" s="1"/>
  <c r="DR28" i="6"/>
  <c r="DS28" i="6" s="1"/>
  <c r="DT28" i="6" s="1"/>
  <c r="DO28" i="6"/>
  <c r="DP28" i="6" s="1"/>
  <c r="DQ28" i="6" s="1"/>
  <c r="DL28" i="6"/>
  <c r="DM28" i="6" s="1"/>
  <c r="DN28" i="6" s="1"/>
  <c r="DI28" i="6"/>
  <c r="DJ28" i="6" s="1"/>
  <c r="DK28" i="6" s="1"/>
  <c r="DF28" i="6"/>
  <c r="DG28" i="6" s="1"/>
  <c r="DH28" i="6" s="1"/>
  <c r="DC28" i="6"/>
  <c r="DD28" i="6" s="1"/>
  <c r="DE28" i="6" s="1"/>
  <c r="CZ28" i="6"/>
  <c r="DA28" i="6" s="1"/>
  <c r="DB28" i="6" s="1"/>
  <c r="CW28" i="6"/>
  <c r="CX28" i="6" s="1"/>
  <c r="CY28" i="6" s="1"/>
  <c r="CT28" i="6"/>
  <c r="CU28" i="6" s="1"/>
  <c r="CV28" i="6" s="1"/>
  <c r="CQ28" i="6"/>
  <c r="CR28" i="6" s="1"/>
  <c r="CS28" i="6" s="1"/>
  <c r="CN28" i="6"/>
  <c r="CO28" i="6" s="1"/>
  <c r="CP28" i="6" s="1"/>
  <c r="CK28" i="6"/>
  <c r="CL28" i="6" s="1"/>
  <c r="CM28" i="6" s="1"/>
  <c r="CH28" i="6"/>
  <c r="CI28" i="6" s="1"/>
  <c r="CJ28" i="6" s="1"/>
  <c r="CE28" i="6"/>
  <c r="CF28" i="6" s="1"/>
  <c r="CG28" i="6" s="1"/>
  <c r="CB28" i="6"/>
  <c r="CC28" i="6" s="1"/>
  <c r="CD28" i="6" s="1"/>
  <c r="BY28" i="6"/>
  <c r="BZ28" i="6" s="1"/>
  <c r="CA28" i="6" s="1"/>
  <c r="BV28" i="6"/>
  <c r="BW28" i="6" s="1"/>
  <c r="BX28" i="6" s="1"/>
  <c r="BS28" i="6"/>
  <c r="BT28" i="6" s="1"/>
  <c r="BU28" i="6" s="1"/>
  <c r="BP28" i="6"/>
  <c r="BQ28" i="6" s="1"/>
  <c r="BR28" i="6" s="1"/>
  <c r="BM28" i="6"/>
  <c r="BN28" i="6" s="1"/>
  <c r="BO28" i="6" s="1"/>
  <c r="BJ28" i="6"/>
  <c r="BK28" i="6" s="1"/>
  <c r="BL28" i="6" s="1"/>
  <c r="BG28" i="6"/>
  <c r="BH28" i="6" s="1"/>
  <c r="BI28" i="6" s="1"/>
  <c r="BD28" i="6"/>
  <c r="BE28" i="6" s="1"/>
  <c r="BF28" i="6" s="1"/>
  <c r="BA28" i="6"/>
  <c r="BB28" i="6" s="1"/>
  <c r="BC28" i="6" s="1"/>
  <c r="AX28" i="6"/>
  <c r="AY28" i="6" s="1"/>
  <c r="AZ28" i="6" s="1"/>
  <c r="AU28" i="6"/>
  <c r="AV28" i="6" s="1"/>
  <c r="AW28" i="6" s="1"/>
  <c r="AR28" i="6"/>
  <c r="AS28" i="6" s="1"/>
  <c r="AT28" i="6" s="1"/>
  <c r="AO28" i="6"/>
  <c r="AP28" i="6" s="1"/>
  <c r="AQ28" i="6" s="1"/>
  <c r="AL28" i="6"/>
  <c r="AM28" i="6" s="1"/>
  <c r="AN28" i="6" s="1"/>
  <c r="AI28" i="6"/>
  <c r="AJ28" i="6" s="1"/>
  <c r="AK28" i="6" s="1"/>
  <c r="AF28" i="6"/>
  <c r="AG28" i="6" s="1"/>
  <c r="AH28" i="6" s="1"/>
  <c r="AC28" i="6"/>
  <c r="AD28" i="6" s="1"/>
  <c r="AE28" i="6" s="1"/>
  <c r="Z28" i="6"/>
  <c r="AA28" i="6" s="1"/>
  <c r="AB28" i="6" s="1"/>
  <c r="W28" i="6"/>
  <c r="X28" i="6" s="1"/>
  <c r="Y28" i="6" s="1"/>
  <c r="T28" i="6"/>
  <c r="U28" i="6" s="1"/>
  <c r="V28" i="6" s="1"/>
  <c r="Q28" i="6"/>
  <c r="R28" i="6" s="1"/>
  <c r="S28" i="6" s="1"/>
  <c r="N28" i="6"/>
  <c r="O28" i="6" s="1"/>
  <c r="P28" i="6" s="1"/>
  <c r="K28" i="6"/>
  <c r="L28" i="6" s="1"/>
  <c r="M28" i="6" s="1"/>
  <c r="H28" i="6"/>
  <c r="I28" i="6" s="1"/>
  <c r="J28" i="6" s="1"/>
  <c r="E28" i="6"/>
  <c r="F28" i="6" s="1"/>
  <c r="G28" i="6" s="1"/>
  <c r="D28" i="6"/>
  <c r="KD27" i="6"/>
  <c r="KE27" i="6" s="1"/>
  <c r="KA27" i="6"/>
  <c r="KB27" i="6" s="1"/>
  <c r="JX27" i="6"/>
  <c r="JY27" i="6" s="1"/>
  <c r="JU27" i="6"/>
  <c r="JV27" i="6" s="1"/>
  <c r="JR27" i="6"/>
  <c r="JS27" i="6" s="1"/>
  <c r="JO27" i="6"/>
  <c r="JP27" i="6" s="1"/>
  <c r="JL27" i="6"/>
  <c r="JM27" i="6" s="1"/>
  <c r="JI27" i="6"/>
  <c r="JJ27" i="6" s="1"/>
  <c r="JF27" i="6"/>
  <c r="JG27" i="6" s="1"/>
  <c r="JC27" i="6"/>
  <c r="JD27" i="6" s="1"/>
  <c r="IZ27" i="6"/>
  <c r="JA27" i="6" s="1"/>
  <c r="IW27" i="6"/>
  <c r="IX27" i="6" s="1"/>
  <c r="IT27" i="6"/>
  <c r="IU27" i="6" s="1"/>
  <c r="IQ27" i="6"/>
  <c r="IR27" i="6" s="1"/>
  <c r="IN27" i="6"/>
  <c r="IO27" i="6" s="1"/>
  <c r="IK27" i="6"/>
  <c r="IL27" i="6" s="1"/>
  <c r="IH27" i="6"/>
  <c r="II27" i="6" s="1"/>
  <c r="IE27" i="6"/>
  <c r="IF27" i="6" s="1"/>
  <c r="IB27" i="6"/>
  <c r="IC27" i="6" s="1"/>
  <c r="HY27" i="6"/>
  <c r="HZ27" i="6" s="1"/>
  <c r="HV27" i="6"/>
  <c r="HW27" i="6" s="1"/>
  <c r="HS27" i="6"/>
  <c r="HT27" i="6" s="1"/>
  <c r="HP27" i="6"/>
  <c r="HQ27" i="6" s="1"/>
  <c r="HM27" i="6"/>
  <c r="HN27" i="6" s="1"/>
  <c r="HJ27" i="6"/>
  <c r="HK27" i="6" s="1"/>
  <c r="HG27" i="6"/>
  <c r="HH27" i="6" s="1"/>
  <c r="HD27" i="6"/>
  <c r="HE27" i="6" s="1"/>
  <c r="HA27" i="6"/>
  <c r="HB27" i="6" s="1"/>
  <c r="GX27" i="6"/>
  <c r="GY27" i="6" s="1"/>
  <c r="GU27" i="6"/>
  <c r="GV27" i="6" s="1"/>
  <c r="GR27" i="6"/>
  <c r="GS27" i="6" s="1"/>
  <c r="GO27" i="6"/>
  <c r="GP27" i="6" s="1"/>
  <c r="GL27" i="6"/>
  <c r="GM27" i="6" s="1"/>
  <c r="GI27" i="6"/>
  <c r="GJ27" i="6" s="1"/>
  <c r="GF27" i="6"/>
  <c r="GG27" i="6" s="1"/>
  <c r="GC27" i="6"/>
  <c r="GD27" i="6" s="1"/>
  <c r="FZ27" i="6"/>
  <c r="GA27" i="6" s="1"/>
  <c r="FW27" i="6"/>
  <c r="FX27" i="6" s="1"/>
  <c r="FT27" i="6"/>
  <c r="FU27" i="6" s="1"/>
  <c r="FQ27" i="6"/>
  <c r="FR27" i="6" s="1"/>
  <c r="FN27" i="6"/>
  <c r="FO27" i="6" s="1"/>
  <c r="FK27" i="6"/>
  <c r="FL27" i="6" s="1"/>
  <c r="FH27" i="6"/>
  <c r="FI27" i="6" s="1"/>
  <c r="FE27" i="6"/>
  <c r="FF27" i="6" s="1"/>
  <c r="FB27" i="6"/>
  <c r="FC27" i="6" s="1"/>
  <c r="EY27" i="6"/>
  <c r="EZ27" i="6" s="1"/>
  <c r="EV27" i="6"/>
  <c r="EW27" i="6" s="1"/>
  <c r="ES27" i="6"/>
  <c r="ET27" i="6" s="1"/>
  <c r="EP27" i="6"/>
  <c r="EQ27" i="6" s="1"/>
  <c r="EM27" i="6"/>
  <c r="EN27" i="6" s="1"/>
  <c r="EJ27" i="6"/>
  <c r="EK27" i="6" s="1"/>
  <c r="EG27" i="6"/>
  <c r="EH27" i="6" s="1"/>
  <c r="ED27" i="6"/>
  <c r="EE27" i="6" s="1"/>
  <c r="EA27" i="6"/>
  <c r="EB27" i="6" s="1"/>
  <c r="DX27" i="6"/>
  <c r="DY27" i="6" s="1"/>
  <c r="DU27" i="6"/>
  <c r="DV27" i="6" s="1"/>
  <c r="DR27" i="6"/>
  <c r="DS27" i="6" s="1"/>
  <c r="DO27" i="6"/>
  <c r="DP27" i="6" s="1"/>
  <c r="DL27" i="6"/>
  <c r="DM27" i="6" s="1"/>
  <c r="DI27" i="6"/>
  <c r="DJ27" i="6" s="1"/>
  <c r="DF27" i="6"/>
  <c r="DG27" i="6" s="1"/>
  <c r="DC27" i="6"/>
  <c r="DD27" i="6" s="1"/>
  <c r="CZ27" i="6"/>
  <c r="DA27" i="6" s="1"/>
  <c r="CW27" i="6"/>
  <c r="CX27" i="6" s="1"/>
  <c r="CT27" i="6"/>
  <c r="CU27" i="6" s="1"/>
  <c r="CQ27" i="6"/>
  <c r="CR27" i="6" s="1"/>
  <c r="CN27" i="6"/>
  <c r="CO27" i="6" s="1"/>
  <c r="CK27" i="6"/>
  <c r="CL27" i="6" s="1"/>
  <c r="CH27" i="6"/>
  <c r="CI27" i="6" s="1"/>
  <c r="CE27" i="6"/>
  <c r="CF27" i="6" s="1"/>
  <c r="CB27" i="6"/>
  <c r="CC27" i="6" s="1"/>
  <c r="BY27" i="6"/>
  <c r="BZ27" i="6" s="1"/>
  <c r="BV27" i="6"/>
  <c r="BW27" i="6" s="1"/>
  <c r="BS27" i="6"/>
  <c r="BT27" i="6" s="1"/>
  <c r="BP27" i="6"/>
  <c r="BQ27" i="6" s="1"/>
  <c r="BM27" i="6"/>
  <c r="BN27" i="6" s="1"/>
  <c r="BJ27" i="6"/>
  <c r="BK27" i="6" s="1"/>
  <c r="BG27" i="6"/>
  <c r="BH27" i="6" s="1"/>
  <c r="BD27" i="6"/>
  <c r="BE27" i="6" s="1"/>
  <c r="BA27" i="6"/>
  <c r="BB27" i="6" s="1"/>
  <c r="AX27" i="6"/>
  <c r="AY27" i="6" s="1"/>
  <c r="AU27" i="6"/>
  <c r="AV27" i="6" s="1"/>
  <c r="AR27" i="6"/>
  <c r="AS27" i="6" s="1"/>
  <c r="AO27" i="6"/>
  <c r="AP27" i="6" s="1"/>
  <c r="AL27" i="6"/>
  <c r="AM27" i="6" s="1"/>
  <c r="AI27" i="6"/>
  <c r="AJ27" i="6" s="1"/>
  <c r="AF27" i="6"/>
  <c r="AG27" i="6" s="1"/>
  <c r="AC27" i="6"/>
  <c r="AD27" i="6" s="1"/>
  <c r="Z27" i="6"/>
  <c r="AA27" i="6" s="1"/>
  <c r="W27" i="6"/>
  <c r="X27" i="6" s="1"/>
  <c r="T27" i="6"/>
  <c r="U27" i="6" s="1"/>
  <c r="Q27" i="6"/>
  <c r="R27" i="6" s="1"/>
  <c r="N27" i="6"/>
  <c r="O27" i="6" s="1"/>
  <c r="K27" i="6"/>
  <c r="L27" i="6" s="1"/>
  <c r="H27" i="6"/>
  <c r="I27" i="6" s="1"/>
  <c r="E27" i="6"/>
  <c r="F27" i="6" s="1"/>
  <c r="D27" i="6"/>
  <c r="KD26" i="6"/>
  <c r="KA26" i="6"/>
  <c r="KB26" i="6" s="1"/>
  <c r="JX26" i="6"/>
  <c r="JY26" i="6" s="1"/>
  <c r="JU26" i="6"/>
  <c r="JV26" i="6" s="1"/>
  <c r="JR26" i="6"/>
  <c r="JO26" i="6"/>
  <c r="JL26" i="6"/>
  <c r="JI26" i="6"/>
  <c r="JJ26" i="6" s="1"/>
  <c r="JF26" i="6"/>
  <c r="JG26" i="6" s="1"/>
  <c r="JC26" i="6"/>
  <c r="JD26" i="6" s="1"/>
  <c r="IZ26" i="6"/>
  <c r="IW26" i="6"/>
  <c r="IT26" i="6"/>
  <c r="IQ26" i="6"/>
  <c r="IR26" i="6" s="1"/>
  <c r="IN26" i="6"/>
  <c r="IO26" i="6" s="1"/>
  <c r="IK26" i="6"/>
  <c r="IL26" i="6" s="1"/>
  <c r="IH26" i="6"/>
  <c r="IE26" i="6"/>
  <c r="IB26" i="6"/>
  <c r="HY26" i="6"/>
  <c r="HZ26" i="6" s="1"/>
  <c r="HV26" i="6"/>
  <c r="HW26" i="6" s="1"/>
  <c r="HS26" i="6"/>
  <c r="HT26" i="6" s="1"/>
  <c r="HP26" i="6"/>
  <c r="HM26" i="6"/>
  <c r="HJ26" i="6"/>
  <c r="HG26" i="6"/>
  <c r="HH26" i="6" s="1"/>
  <c r="HD26" i="6"/>
  <c r="HE26" i="6" s="1"/>
  <c r="HA26" i="6"/>
  <c r="HB26" i="6" s="1"/>
  <c r="GX26" i="6"/>
  <c r="GU26" i="6"/>
  <c r="GR26" i="6"/>
  <c r="GO26" i="6"/>
  <c r="GP26" i="6" s="1"/>
  <c r="GL26" i="6"/>
  <c r="GM26" i="6" s="1"/>
  <c r="GI26" i="6"/>
  <c r="GJ26" i="6" s="1"/>
  <c r="GF26" i="6"/>
  <c r="GC26" i="6"/>
  <c r="FZ26" i="6"/>
  <c r="FW26" i="6"/>
  <c r="FX26" i="6" s="1"/>
  <c r="FT26" i="6"/>
  <c r="FU26" i="6" s="1"/>
  <c r="FQ26" i="6"/>
  <c r="FR26" i="6" s="1"/>
  <c r="FN26" i="6"/>
  <c r="FK26" i="6"/>
  <c r="FH26" i="6"/>
  <c r="FE26" i="6"/>
  <c r="FF26" i="6" s="1"/>
  <c r="FB26" i="6"/>
  <c r="FC26" i="6" s="1"/>
  <c r="EY26" i="6"/>
  <c r="EZ26" i="6" s="1"/>
  <c r="EV26" i="6"/>
  <c r="ES26" i="6"/>
  <c r="EP26" i="6"/>
  <c r="EM26" i="6"/>
  <c r="EN26" i="6" s="1"/>
  <c r="EJ26" i="6"/>
  <c r="EK26" i="6" s="1"/>
  <c r="EH26" i="6"/>
  <c r="EG26" i="6"/>
  <c r="ED26" i="6"/>
  <c r="EE26" i="6" s="1"/>
  <c r="EA26" i="6"/>
  <c r="DX26" i="6"/>
  <c r="DU26" i="6"/>
  <c r="DV26" i="6" s="1"/>
  <c r="DR26" i="6"/>
  <c r="DS26" i="6" s="1"/>
  <c r="DO26" i="6"/>
  <c r="DP26" i="6" s="1"/>
  <c r="DL26" i="6"/>
  <c r="DM26" i="6" s="1"/>
  <c r="DI26" i="6"/>
  <c r="DF26" i="6"/>
  <c r="DC26" i="6"/>
  <c r="DD26" i="6" s="1"/>
  <c r="CZ26" i="6"/>
  <c r="DA26" i="6" s="1"/>
  <c r="CW26" i="6"/>
  <c r="CX26" i="6" s="1"/>
  <c r="CT26" i="6"/>
  <c r="CU26" i="6" s="1"/>
  <c r="CQ26" i="6"/>
  <c r="CN26" i="6"/>
  <c r="CK26" i="6"/>
  <c r="CL26" i="6" s="1"/>
  <c r="CH26" i="6"/>
  <c r="CI26" i="6" s="1"/>
  <c r="CE26" i="6"/>
  <c r="CF26" i="6" s="1"/>
  <c r="CB26" i="6"/>
  <c r="CC26" i="6" s="1"/>
  <c r="BY26" i="6"/>
  <c r="BV26" i="6"/>
  <c r="BS26" i="6"/>
  <c r="BT26" i="6" s="1"/>
  <c r="BP26" i="6"/>
  <c r="BQ26" i="6" s="1"/>
  <c r="BM26" i="6"/>
  <c r="BN26" i="6" s="1"/>
  <c r="BJ26" i="6"/>
  <c r="BK26" i="6" s="1"/>
  <c r="BG26" i="6"/>
  <c r="BD26" i="6"/>
  <c r="BA26" i="6"/>
  <c r="BB26" i="6" s="1"/>
  <c r="AX26" i="6"/>
  <c r="AY26" i="6" s="1"/>
  <c r="AU26" i="6"/>
  <c r="AV26" i="6" s="1"/>
  <c r="AR26" i="6"/>
  <c r="AS26" i="6" s="1"/>
  <c r="AO26" i="6"/>
  <c r="AL26" i="6"/>
  <c r="AI26" i="6"/>
  <c r="AJ26" i="6" s="1"/>
  <c r="AF26" i="6"/>
  <c r="AG26" i="6" s="1"/>
  <c r="AC26" i="6"/>
  <c r="AD26" i="6" s="1"/>
  <c r="Z26" i="6"/>
  <c r="AA26" i="6" s="1"/>
  <c r="W26" i="6"/>
  <c r="T26" i="6"/>
  <c r="Q26" i="6"/>
  <c r="R26" i="6" s="1"/>
  <c r="N26" i="6"/>
  <c r="O26" i="6" s="1"/>
  <c r="K26" i="6"/>
  <c r="L26" i="6" s="1"/>
  <c r="H26" i="6"/>
  <c r="I26" i="6" s="1"/>
  <c r="E26" i="6"/>
  <c r="D26" i="6"/>
  <c r="KD25" i="6"/>
  <c r="KE25" i="6" s="1"/>
  <c r="KA25" i="6"/>
  <c r="KB25" i="6" s="1"/>
  <c r="JX25" i="6"/>
  <c r="JY25" i="6" s="1"/>
  <c r="JU25" i="6"/>
  <c r="JV25" i="6" s="1"/>
  <c r="JR25" i="6"/>
  <c r="JS25" i="6" s="1"/>
  <c r="JO25" i="6"/>
  <c r="JP25" i="6" s="1"/>
  <c r="JL25" i="6"/>
  <c r="JM25" i="6" s="1"/>
  <c r="JI25" i="6"/>
  <c r="JJ25" i="6" s="1"/>
  <c r="JF25" i="6"/>
  <c r="JG25" i="6" s="1"/>
  <c r="JC25" i="6"/>
  <c r="JD25" i="6" s="1"/>
  <c r="IZ25" i="6"/>
  <c r="JA25" i="6" s="1"/>
  <c r="IW25" i="6"/>
  <c r="IX25" i="6" s="1"/>
  <c r="IT25" i="6"/>
  <c r="IU25" i="6" s="1"/>
  <c r="IQ25" i="6"/>
  <c r="IR25" i="6" s="1"/>
  <c r="IN25" i="6"/>
  <c r="IO25" i="6" s="1"/>
  <c r="IK25" i="6"/>
  <c r="IL25" i="6" s="1"/>
  <c r="IH25" i="6"/>
  <c r="II25" i="6" s="1"/>
  <c r="IE25" i="6"/>
  <c r="IF25" i="6" s="1"/>
  <c r="IB25" i="6"/>
  <c r="IC25" i="6" s="1"/>
  <c r="HY25" i="6"/>
  <c r="HZ25" i="6" s="1"/>
  <c r="HV25" i="6"/>
  <c r="HW25" i="6" s="1"/>
  <c r="HS25" i="6"/>
  <c r="HT25" i="6" s="1"/>
  <c r="HP25" i="6"/>
  <c r="HQ25" i="6" s="1"/>
  <c r="HM25" i="6"/>
  <c r="HN25" i="6" s="1"/>
  <c r="HJ25" i="6"/>
  <c r="HK25" i="6" s="1"/>
  <c r="HG25" i="6"/>
  <c r="HH25" i="6" s="1"/>
  <c r="HD25" i="6"/>
  <c r="HE25" i="6" s="1"/>
  <c r="HA25" i="6"/>
  <c r="HB25" i="6" s="1"/>
  <c r="GX25" i="6"/>
  <c r="GY25" i="6" s="1"/>
  <c r="GU25" i="6"/>
  <c r="GV25" i="6" s="1"/>
  <c r="GR25" i="6"/>
  <c r="GS25" i="6" s="1"/>
  <c r="GO25" i="6"/>
  <c r="GP25" i="6" s="1"/>
  <c r="GL25" i="6"/>
  <c r="GM25" i="6" s="1"/>
  <c r="GI25" i="6"/>
  <c r="GJ25" i="6" s="1"/>
  <c r="GF25" i="6"/>
  <c r="GG25" i="6" s="1"/>
  <c r="GC25" i="6"/>
  <c r="GD25" i="6" s="1"/>
  <c r="FZ25" i="6"/>
  <c r="GA25" i="6" s="1"/>
  <c r="FW25" i="6"/>
  <c r="FX25" i="6" s="1"/>
  <c r="FT25" i="6"/>
  <c r="FU25" i="6" s="1"/>
  <c r="FQ25" i="6"/>
  <c r="FR25" i="6" s="1"/>
  <c r="FN25" i="6"/>
  <c r="FO25" i="6" s="1"/>
  <c r="FK25" i="6"/>
  <c r="FL25" i="6" s="1"/>
  <c r="FH25" i="6"/>
  <c r="FI25" i="6" s="1"/>
  <c r="FE25" i="6"/>
  <c r="FF25" i="6" s="1"/>
  <c r="FB25" i="6"/>
  <c r="FC25" i="6" s="1"/>
  <c r="EY25" i="6"/>
  <c r="EZ25" i="6" s="1"/>
  <c r="EV25" i="6"/>
  <c r="EW25" i="6" s="1"/>
  <c r="ES25" i="6"/>
  <c r="ET25" i="6" s="1"/>
  <c r="EP25" i="6"/>
  <c r="EQ25" i="6" s="1"/>
  <c r="EM25" i="6"/>
  <c r="EN25" i="6" s="1"/>
  <c r="EJ25" i="6"/>
  <c r="EK25" i="6" s="1"/>
  <c r="EG25" i="6"/>
  <c r="EH25" i="6" s="1"/>
  <c r="ED25" i="6"/>
  <c r="EE25" i="6" s="1"/>
  <c r="EA25" i="6"/>
  <c r="EB25" i="6" s="1"/>
  <c r="DX25" i="6"/>
  <c r="DY25" i="6" s="1"/>
  <c r="DU25" i="6"/>
  <c r="DV25" i="6" s="1"/>
  <c r="DR25" i="6"/>
  <c r="DS25" i="6" s="1"/>
  <c r="DO25" i="6"/>
  <c r="DP25" i="6" s="1"/>
  <c r="DL25" i="6"/>
  <c r="DM25" i="6" s="1"/>
  <c r="DI25" i="6"/>
  <c r="DJ25" i="6" s="1"/>
  <c r="DF25" i="6"/>
  <c r="DG25" i="6" s="1"/>
  <c r="DC25" i="6"/>
  <c r="DD25" i="6" s="1"/>
  <c r="CZ25" i="6"/>
  <c r="DA25" i="6" s="1"/>
  <c r="CW25" i="6"/>
  <c r="CX25" i="6" s="1"/>
  <c r="CT25" i="6"/>
  <c r="CU25" i="6" s="1"/>
  <c r="CQ25" i="6"/>
  <c r="CR25" i="6" s="1"/>
  <c r="CN25" i="6"/>
  <c r="CO25" i="6" s="1"/>
  <c r="CK25" i="6"/>
  <c r="CL25" i="6" s="1"/>
  <c r="CH25" i="6"/>
  <c r="CI25" i="6" s="1"/>
  <c r="CE25" i="6"/>
  <c r="CF25" i="6" s="1"/>
  <c r="CB25" i="6"/>
  <c r="CC25" i="6" s="1"/>
  <c r="BY25" i="6"/>
  <c r="BZ25" i="6" s="1"/>
  <c r="BV25" i="6"/>
  <c r="BW25" i="6" s="1"/>
  <c r="BS25" i="6"/>
  <c r="BT25" i="6" s="1"/>
  <c r="BP25" i="6"/>
  <c r="BQ25" i="6" s="1"/>
  <c r="BM25" i="6"/>
  <c r="BN25" i="6" s="1"/>
  <c r="BJ25" i="6"/>
  <c r="BK25" i="6" s="1"/>
  <c r="BG25" i="6"/>
  <c r="BH25" i="6" s="1"/>
  <c r="BD25" i="6"/>
  <c r="BE25" i="6" s="1"/>
  <c r="BA25" i="6"/>
  <c r="BB25" i="6" s="1"/>
  <c r="AX25" i="6"/>
  <c r="AY25" i="6" s="1"/>
  <c r="AU25" i="6"/>
  <c r="AV25" i="6" s="1"/>
  <c r="AR25" i="6"/>
  <c r="AS25" i="6" s="1"/>
  <c r="AO25" i="6"/>
  <c r="AP25" i="6" s="1"/>
  <c r="AL25" i="6"/>
  <c r="AM25" i="6" s="1"/>
  <c r="AI25" i="6"/>
  <c r="AJ25" i="6" s="1"/>
  <c r="AF25" i="6"/>
  <c r="AG25" i="6" s="1"/>
  <c r="AC25" i="6"/>
  <c r="AD25" i="6" s="1"/>
  <c r="Z25" i="6"/>
  <c r="AA25" i="6" s="1"/>
  <c r="W25" i="6"/>
  <c r="X25" i="6" s="1"/>
  <c r="T25" i="6"/>
  <c r="U25" i="6" s="1"/>
  <c r="Q25" i="6"/>
  <c r="R25" i="6" s="1"/>
  <c r="N25" i="6"/>
  <c r="O25" i="6" s="1"/>
  <c r="K25" i="6"/>
  <c r="L25" i="6" s="1"/>
  <c r="H25" i="6"/>
  <c r="I25" i="6" s="1"/>
  <c r="E25" i="6"/>
  <c r="F25" i="6" s="1"/>
  <c r="D25" i="6"/>
  <c r="KD24" i="6"/>
  <c r="KE24" i="6" s="1"/>
  <c r="KA24" i="6"/>
  <c r="KB24" i="6" s="1"/>
  <c r="JX24" i="6"/>
  <c r="JU24" i="6"/>
  <c r="JR24" i="6"/>
  <c r="JO24" i="6"/>
  <c r="JP24" i="6" s="1"/>
  <c r="JL24" i="6"/>
  <c r="JI24" i="6"/>
  <c r="JJ24" i="6" s="1"/>
  <c r="JF24" i="6"/>
  <c r="JC24" i="6"/>
  <c r="JD24" i="6" s="1"/>
  <c r="IZ24" i="6"/>
  <c r="IW24" i="6"/>
  <c r="IX24" i="6" s="1"/>
  <c r="IT24" i="6"/>
  <c r="IU24" i="6" s="1"/>
  <c r="IQ24" i="6"/>
  <c r="IN24" i="6"/>
  <c r="IK24" i="6"/>
  <c r="IH24" i="6"/>
  <c r="II24" i="6" s="1"/>
  <c r="IE24" i="6"/>
  <c r="IF24" i="6" s="1"/>
  <c r="IB24" i="6"/>
  <c r="HY24" i="6"/>
  <c r="HV24" i="6"/>
  <c r="HS24" i="6"/>
  <c r="HT24" i="6" s="1"/>
  <c r="HP24" i="6"/>
  <c r="HM24" i="6"/>
  <c r="HN24" i="6" s="1"/>
  <c r="HJ24" i="6"/>
  <c r="HG24" i="6"/>
  <c r="HH24" i="6" s="1"/>
  <c r="HD24" i="6"/>
  <c r="HA24" i="6"/>
  <c r="HB24" i="6" s="1"/>
  <c r="GX24" i="6"/>
  <c r="GY24" i="6" s="1"/>
  <c r="GU24" i="6"/>
  <c r="GR24" i="6"/>
  <c r="GO24" i="6"/>
  <c r="GP24" i="6" s="1"/>
  <c r="GL24" i="6"/>
  <c r="GM24" i="6" s="1"/>
  <c r="GI24" i="6"/>
  <c r="GJ24" i="6" s="1"/>
  <c r="GF24" i="6"/>
  <c r="GC24" i="6"/>
  <c r="FZ24" i="6"/>
  <c r="GA24" i="6" s="1"/>
  <c r="FW24" i="6"/>
  <c r="FX24" i="6" s="1"/>
  <c r="FT24" i="6"/>
  <c r="FU24" i="6" s="1"/>
  <c r="FQ24" i="6"/>
  <c r="FR24" i="6" s="1"/>
  <c r="FN24" i="6"/>
  <c r="FK24" i="6"/>
  <c r="FL24" i="6" s="1"/>
  <c r="FH24" i="6"/>
  <c r="FE24" i="6"/>
  <c r="FF24" i="6" s="1"/>
  <c r="FB24" i="6"/>
  <c r="FC24" i="6" s="1"/>
  <c r="EY24" i="6"/>
  <c r="EV24" i="6"/>
  <c r="EW24" i="6" s="1"/>
  <c r="ES24" i="6"/>
  <c r="ET24" i="6" s="1"/>
  <c r="EP24" i="6"/>
  <c r="EQ24" i="6" s="1"/>
  <c r="EM24" i="6"/>
  <c r="EN24" i="6" s="1"/>
  <c r="EJ24" i="6"/>
  <c r="EG24" i="6"/>
  <c r="ED24" i="6"/>
  <c r="EE24" i="6" s="1"/>
  <c r="EA24" i="6"/>
  <c r="EB24" i="6" s="1"/>
  <c r="DX24" i="6"/>
  <c r="DY24" i="6" s="1"/>
  <c r="DU24" i="6"/>
  <c r="DV24" i="6" s="1"/>
  <c r="DR24" i="6"/>
  <c r="DO24" i="6"/>
  <c r="DP24" i="6" s="1"/>
  <c r="DL24" i="6"/>
  <c r="DI24" i="6"/>
  <c r="DJ24" i="6" s="1"/>
  <c r="DF24" i="6"/>
  <c r="DG24" i="6" s="1"/>
  <c r="DC24" i="6"/>
  <c r="CZ24" i="6"/>
  <c r="DA24" i="6" s="1"/>
  <c r="CW24" i="6"/>
  <c r="CX24" i="6" s="1"/>
  <c r="CT24" i="6"/>
  <c r="CU24" i="6" s="1"/>
  <c r="CQ24" i="6"/>
  <c r="CR24" i="6" s="1"/>
  <c r="CN24" i="6"/>
  <c r="CO24" i="6" s="1"/>
  <c r="CK24" i="6"/>
  <c r="CH24" i="6"/>
  <c r="CI24" i="6" s="1"/>
  <c r="CE24" i="6"/>
  <c r="CF24" i="6" s="1"/>
  <c r="CB24" i="6"/>
  <c r="CC24" i="6" s="1"/>
  <c r="BY24" i="6"/>
  <c r="BZ24" i="6" s="1"/>
  <c r="BV24" i="6"/>
  <c r="BS24" i="6"/>
  <c r="BT24" i="6" s="1"/>
  <c r="BP24" i="6"/>
  <c r="BM24" i="6"/>
  <c r="BN24" i="6" s="1"/>
  <c r="BJ24" i="6"/>
  <c r="BK24" i="6" s="1"/>
  <c r="BG24" i="6"/>
  <c r="BH24" i="6" s="1"/>
  <c r="BD24" i="6"/>
  <c r="BE24" i="6" s="1"/>
  <c r="BA24" i="6"/>
  <c r="BB24" i="6" s="1"/>
  <c r="AX24" i="6"/>
  <c r="AY24" i="6" s="1"/>
  <c r="AU24" i="6"/>
  <c r="AV24" i="6" s="1"/>
  <c r="AR24" i="6"/>
  <c r="AS24" i="6" s="1"/>
  <c r="AO24" i="6"/>
  <c r="AL24" i="6"/>
  <c r="AM24" i="6" s="1"/>
  <c r="AI24" i="6"/>
  <c r="AJ24" i="6" s="1"/>
  <c r="AF24" i="6"/>
  <c r="AG24" i="6" s="1"/>
  <c r="AC24" i="6"/>
  <c r="AD24" i="6" s="1"/>
  <c r="Z24" i="6"/>
  <c r="W24" i="6"/>
  <c r="X24" i="6" s="1"/>
  <c r="T24" i="6"/>
  <c r="Q24" i="6"/>
  <c r="R24" i="6" s="1"/>
  <c r="N24" i="6"/>
  <c r="O24" i="6" s="1"/>
  <c r="K24" i="6"/>
  <c r="L24" i="6" s="1"/>
  <c r="H24" i="6"/>
  <c r="I24" i="6" s="1"/>
  <c r="E24" i="6"/>
  <c r="F24" i="6" s="1"/>
  <c r="D24" i="6"/>
  <c r="IR24" i="6" s="1"/>
  <c r="KD23" i="6"/>
  <c r="KE23" i="6" s="1"/>
  <c r="KA23" i="6"/>
  <c r="KB23" i="6" s="1"/>
  <c r="JX23" i="6"/>
  <c r="JY23" i="6" s="1"/>
  <c r="JU23" i="6"/>
  <c r="JV23" i="6" s="1"/>
  <c r="JR23" i="6"/>
  <c r="JS23" i="6" s="1"/>
  <c r="JO23" i="6"/>
  <c r="JP23" i="6" s="1"/>
  <c r="JL23" i="6"/>
  <c r="JM23" i="6" s="1"/>
  <c r="JI23" i="6"/>
  <c r="JJ23" i="6" s="1"/>
  <c r="JF23" i="6"/>
  <c r="JG23" i="6" s="1"/>
  <c r="JC23" i="6"/>
  <c r="JD23" i="6" s="1"/>
  <c r="IZ23" i="6"/>
  <c r="JA23" i="6" s="1"/>
  <c r="IW23" i="6"/>
  <c r="IX23" i="6" s="1"/>
  <c r="IT23" i="6"/>
  <c r="IU23" i="6" s="1"/>
  <c r="IQ23" i="6"/>
  <c r="IR23" i="6" s="1"/>
  <c r="IN23" i="6"/>
  <c r="IO23" i="6" s="1"/>
  <c r="IK23" i="6"/>
  <c r="IL23" i="6" s="1"/>
  <c r="IH23" i="6"/>
  <c r="II23" i="6" s="1"/>
  <c r="IE23" i="6"/>
  <c r="IF23" i="6" s="1"/>
  <c r="IB23" i="6"/>
  <c r="IC23" i="6" s="1"/>
  <c r="HY23" i="6"/>
  <c r="HZ23" i="6" s="1"/>
  <c r="HV23" i="6"/>
  <c r="HW23" i="6" s="1"/>
  <c r="HS23" i="6"/>
  <c r="HT23" i="6" s="1"/>
  <c r="HP23" i="6"/>
  <c r="HQ23" i="6" s="1"/>
  <c r="HM23" i="6"/>
  <c r="HN23" i="6" s="1"/>
  <c r="HJ23" i="6"/>
  <c r="HK23" i="6" s="1"/>
  <c r="HG23" i="6"/>
  <c r="HH23" i="6" s="1"/>
  <c r="HD23" i="6"/>
  <c r="HE23" i="6" s="1"/>
  <c r="HA23" i="6"/>
  <c r="HB23" i="6" s="1"/>
  <c r="GX23" i="6"/>
  <c r="GY23" i="6" s="1"/>
  <c r="GU23" i="6"/>
  <c r="GV23" i="6" s="1"/>
  <c r="GR23" i="6"/>
  <c r="GS23" i="6" s="1"/>
  <c r="GO23" i="6"/>
  <c r="GP23" i="6" s="1"/>
  <c r="GL23" i="6"/>
  <c r="GM23" i="6" s="1"/>
  <c r="GI23" i="6"/>
  <c r="GJ23" i="6" s="1"/>
  <c r="GF23" i="6"/>
  <c r="GG23" i="6" s="1"/>
  <c r="GC23" i="6"/>
  <c r="GD23" i="6" s="1"/>
  <c r="FZ23" i="6"/>
  <c r="GA23" i="6" s="1"/>
  <c r="FW23" i="6"/>
  <c r="FX23" i="6" s="1"/>
  <c r="FT23" i="6"/>
  <c r="FU23" i="6" s="1"/>
  <c r="FQ23" i="6"/>
  <c r="FR23" i="6" s="1"/>
  <c r="FN23" i="6"/>
  <c r="FO23" i="6" s="1"/>
  <c r="FK23" i="6"/>
  <c r="FL23" i="6" s="1"/>
  <c r="FH23" i="6"/>
  <c r="FI23" i="6" s="1"/>
  <c r="FE23" i="6"/>
  <c r="FF23" i="6" s="1"/>
  <c r="FB23" i="6"/>
  <c r="FC23" i="6" s="1"/>
  <c r="EY23" i="6"/>
  <c r="EZ23" i="6" s="1"/>
  <c r="EV23" i="6"/>
  <c r="EW23" i="6" s="1"/>
  <c r="ES23" i="6"/>
  <c r="ET23" i="6" s="1"/>
  <c r="EP23" i="6"/>
  <c r="EQ23" i="6" s="1"/>
  <c r="EM23" i="6"/>
  <c r="EN23" i="6" s="1"/>
  <c r="EJ23" i="6"/>
  <c r="EK23" i="6" s="1"/>
  <c r="EG23" i="6"/>
  <c r="EH23" i="6" s="1"/>
  <c r="ED23" i="6"/>
  <c r="EE23" i="6" s="1"/>
  <c r="EA23" i="6"/>
  <c r="EB23" i="6" s="1"/>
  <c r="DX23" i="6"/>
  <c r="DY23" i="6" s="1"/>
  <c r="DU23" i="6"/>
  <c r="DV23" i="6" s="1"/>
  <c r="DR23" i="6"/>
  <c r="DS23" i="6" s="1"/>
  <c r="DO23" i="6"/>
  <c r="DP23" i="6" s="1"/>
  <c r="DL23" i="6"/>
  <c r="DM23" i="6" s="1"/>
  <c r="DI23" i="6"/>
  <c r="DJ23" i="6" s="1"/>
  <c r="DF23" i="6"/>
  <c r="DG23" i="6" s="1"/>
  <c r="DC23" i="6"/>
  <c r="DD23" i="6" s="1"/>
  <c r="CZ23" i="6"/>
  <c r="DA23" i="6" s="1"/>
  <c r="CW23" i="6"/>
  <c r="CX23" i="6" s="1"/>
  <c r="CT23" i="6"/>
  <c r="CU23" i="6" s="1"/>
  <c r="CQ23" i="6"/>
  <c r="CR23" i="6" s="1"/>
  <c r="CN23" i="6"/>
  <c r="CO23" i="6" s="1"/>
  <c r="CK23" i="6"/>
  <c r="CL23" i="6" s="1"/>
  <c r="CH23" i="6"/>
  <c r="CI23" i="6" s="1"/>
  <c r="CE23" i="6"/>
  <c r="CF23" i="6" s="1"/>
  <c r="CB23" i="6"/>
  <c r="CC23" i="6" s="1"/>
  <c r="BY23" i="6"/>
  <c r="BZ23" i="6" s="1"/>
  <c r="BV23" i="6"/>
  <c r="BW23" i="6" s="1"/>
  <c r="BS23" i="6"/>
  <c r="BT23" i="6" s="1"/>
  <c r="BP23" i="6"/>
  <c r="BQ23" i="6" s="1"/>
  <c r="BM23" i="6"/>
  <c r="BN23" i="6" s="1"/>
  <c r="BJ23" i="6"/>
  <c r="BK23" i="6" s="1"/>
  <c r="BG23" i="6"/>
  <c r="BH23" i="6" s="1"/>
  <c r="BD23" i="6"/>
  <c r="BE23" i="6" s="1"/>
  <c r="BA23" i="6"/>
  <c r="BB23" i="6" s="1"/>
  <c r="AX23" i="6"/>
  <c r="AY23" i="6" s="1"/>
  <c r="AU23" i="6"/>
  <c r="AV23" i="6" s="1"/>
  <c r="AR23" i="6"/>
  <c r="AS23" i="6" s="1"/>
  <c r="AO23" i="6"/>
  <c r="AP23" i="6" s="1"/>
  <c r="AL23" i="6"/>
  <c r="AM23" i="6" s="1"/>
  <c r="AI23" i="6"/>
  <c r="AJ23" i="6" s="1"/>
  <c r="AF23" i="6"/>
  <c r="AG23" i="6" s="1"/>
  <c r="AC23" i="6"/>
  <c r="AD23" i="6" s="1"/>
  <c r="Z23" i="6"/>
  <c r="AA23" i="6" s="1"/>
  <c r="W23" i="6"/>
  <c r="X23" i="6" s="1"/>
  <c r="T23" i="6"/>
  <c r="U23" i="6" s="1"/>
  <c r="Q23" i="6"/>
  <c r="R23" i="6" s="1"/>
  <c r="N23" i="6"/>
  <c r="O23" i="6" s="1"/>
  <c r="K23" i="6"/>
  <c r="L23" i="6" s="1"/>
  <c r="H23" i="6"/>
  <c r="I23" i="6" s="1"/>
  <c r="E23" i="6"/>
  <c r="F23" i="6" s="1"/>
  <c r="D23" i="6"/>
  <c r="KD22" i="6"/>
  <c r="KE22" i="6" s="1"/>
  <c r="KA22" i="6"/>
  <c r="KB22" i="6" s="1"/>
  <c r="JX22" i="6"/>
  <c r="JY22" i="6" s="1"/>
  <c r="JU22" i="6"/>
  <c r="JV22" i="6" s="1"/>
  <c r="JR22" i="6"/>
  <c r="JO22" i="6"/>
  <c r="JL22" i="6"/>
  <c r="JM22" i="6" s="1"/>
  <c r="JI22" i="6"/>
  <c r="JJ22" i="6" s="1"/>
  <c r="JF22" i="6"/>
  <c r="JG22" i="6" s="1"/>
  <c r="JC22" i="6"/>
  <c r="JD22" i="6" s="1"/>
  <c r="IZ22" i="6"/>
  <c r="IW22" i="6"/>
  <c r="IT22" i="6"/>
  <c r="IU22" i="6" s="1"/>
  <c r="IQ22" i="6"/>
  <c r="IR22" i="6" s="1"/>
  <c r="IN22" i="6"/>
  <c r="IO22" i="6" s="1"/>
  <c r="IK22" i="6"/>
  <c r="IL22" i="6" s="1"/>
  <c r="IH22" i="6"/>
  <c r="IE22" i="6"/>
  <c r="IB22" i="6"/>
  <c r="IC22" i="6" s="1"/>
  <c r="HY22" i="6"/>
  <c r="HZ22" i="6" s="1"/>
  <c r="HV22" i="6"/>
  <c r="HW22" i="6" s="1"/>
  <c r="HS22" i="6"/>
  <c r="HT22" i="6" s="1"/>
  <c r="HP22" i="6"/>
  <c r="HQ22" i="6" s="1"/>
  <c r="HM22" i="6"/>
  <c r="HJ22" i="6"/>
  <c r="HK22" i="6" s="1"/>
  <c r="HG22" i="6"/>
  <c r="HH22" i="6" s="1"/>
  <c r="HD22" i="6"/>
  <c r="HE22" i="6" s="1"/>
  <c r="HA22" i="6"/>
  <c r="HB22" i="6" s="1"/>
  <c r="GX22" i="6"/>
  <c r="GY22" i="6" s="1"/>
  <c r="GU22" i="6"/>
  <c r="GR22" i="6"/>
  <c r="GS22" i="6" s="1"/>
  <c r="GO22" i="6"/>
  <c r="GP22" i="6" s="1"/>
  <c r="GL22" i="6"/>
  <c r="GM22" i="6" s="1"/>
  <c r="GI22" i="6"/>
  <c r="GJ22" i="6" s="1"/>
  <c r="GF22" i="6"/>
  <c r="GG22" i="6" s="1"/>
  <c r="GC22" i="6"/>
  <c r="FZ22" i="6"/>
  <c r="GA22" i="6" s="1"/>
  <c r="FW22" i="6"/>
  <c r="FX22" i="6" s="1"/>
  <c r="FT22" i="6"/>
  <c r="FU22" i="6" s="1"/>
  <c r="FQ22" i="6"/>
  <c r="FR22" i="6" s="1"/>
  <c r="FN22" i="6"/>
  <c r="FO22" i="6" s="1"/>
  <c r="FK22" i="6"/>
  <c r="FH22" i="6"/>
  <c r="FI22" i="6" s="1"/>
  <c r="FE22" i="6"/>
  <c r="FF22" i="6" s="1"/>
  <c r="FB22" i="6"/>
  <c r="FC22" i="6" s="1"/>
  <c r="EY22" i="6"/>
  <c r="EZ22" i="6" s="1"/>
  <c r="EV22" i="6"/>
  <c r="EW22" i="6" s="1"/>
  <c r="ES22" i="6"/>
  <c r="EP22" i="6"/>
  <c r="EQ22" i="6" s="1"/>
  <c r="EM22" i="6"/>
  <c r="EN22" i="6" s="1"/>
  <c r="EJ22" i="6"/>
  <c r="EK22" i="6" s="1"/>
  <c r="EG22" i="6"/>
  <c r="EH22" i="6" s="1"/>
  <c r="ED22" i="6"/>
  <c r="EE22" i="6" s="1"/>
  <c r="EA22" i="6"/>
  <c r="DX22" i="6"/>
  <c r="DY22" i="6" s="1"/>
  <c r="DU22" i="6"/>
  <c r="DV22" i="6" s="1"/>
  <c r="DR22" i="6"/>
  <c r="DS22" i="6" s="1"/>
  <c r="DO22" i="6"/>
  <c r="DP22" i="6" s="1"/>
  <c r="DL22" i="6"/>
  <c r="DM22" i="6" s="1"/>
  <c r="DI22" i="6"/>
  <c r="DF22" i="6"/>
  <c r="DG22" i="6" s="1"/>
  <c r="DC22" i="6"/>
  <c r="DD22" i="6" s="1"/>
  <c r="CZ22" i="6"/>
  <c r="DA22" i="6" s="1"/>
  <c r="CW22" i="6"/>
  <c r="CX22" i="6" s="1"/>
  <c r="CT22" i="6"/>
  <c r="CU22" i="6" s="1"/>
  <c r="CQ22" i="6"/>
  <c r="CN22" i="6"/>
  <c r="CO22" i="6" s="1"/>
  <c r="CK22" i="6"/>
  <c r="CL22" i="6" s="1"/>
  <c r="CH22" i="6"/>
  <c r="CI22" i="6" s="1"/>
  <c r="CE22" i="6"/>
  <c r="CF22" i="6" s="1"/>
  <c r="CB22" i="6"/>
  <c r="CC22" i="6" s="1"/>
  <c r="BY22" i="6"/>
  <c r="BV22" i="6"/>
  <c r="BW22" i="6" s="1"/>
  <c r="BS22" i="6"/>
  <c r="BT22" i="6" s="1"/>
  <c r="BP22" i="6"/>
  <c r="BQ22" i="6" s="1"/>
  <c r="BM22" i="6"/>
  <c r="BN22" i="6" s="1"/>
  <c r="BJ22" i="6"/>
  <c r="BK22" i="6" s="1"/>
  <c r="BG22" i="6"/>
  <c r="BD22" i="6"/>
  <c r="BE22" i="6" s="1"/>
  <c r="BA22" i="6"/>
  <c r="BB22" i="6" s="1"/>
  <c r="AX22" i="6"/>
  <c r="AY22" i="6" s="1"/>
  <c r="AU22" i="6"/>
  <c r="AV22" i="6" s="1"/>
  <c r="AR22" i="6"/>
  <c r="AS22" i="6" s="1"/>
  <c r="AO22" i="6"/>
  <c r="AL22" i="6"/>
  <c r="AM22" i="6" s="1"/>
  <c r="AI22" i="6"/>
  <c r="AJ22" i="6" s="1"/>
  <c r="AF22" i="6"/>
  <c r="AG22" i="6" s="1"/>
  <c r="AC22" i="6"/>
  <c r="AD22" i="6" s="1"/>
  <c r="Z22" i="6"/>
  <c r="AA22" i="6" s="1"/>
  <c r="W22" i="6"/>
  <c r="T22" i="6"/>
  <c r="U22" i="6" s="1"/>
  <c r="Q22" i="6"/>
  <c r="R22" i="6" s="1"/>
  <c r="N22" i="6"/>
  <c r="O22" i="6" s="1"/>
  <c r="K22" i="6"/>
  <c r="L22" i="6" s="1"/>
  <c r="H22" i="6"/>
  <c r="I22" i="6" s="1"/>
  <c r="E22" i="6"/>
  <c r="D22" i="6"/>
  <c r="JP22" i="6" s="1"/>
  <c r="KD21" i="6"/>
  <c r="KE21" i="6" s="1"/>
  <c r="KA21" i="6"/>
  <c r="KB21" i="6" s="1"/>
  <c r="JX21" i="6"/>
  <c r="JY21" i="6" s="1"/>
  <c r="JU21" i="6"/>
  <c r="JR21" i="6"/>
  <c r="JS21" i="6" s="1"/>
  <c r="JO21" i="6"/>
  <c r="JL21" i="6"/>
  <c r="JM21" i="6" s="1"/>
  <c r="JI21" i="6"/>
  <c r="JJ21" i="6" s="1"/>
  <c r="JF21" i="6"/>
  <c r="JG21" i="6" s="1"/>
  <c r="JC21" i="6"/>
  <c r="JD21" i="6" s="1"/>
  <c r="IZ21" i="6"/>
  <c r="JA21" i="6" s="1"/>
  <c r="IW21" i="6"/>
  <c r="IT21" i="6"/>
  <c r="IQ21" i="6"/>
  <c r="IR21" i="6" s="1"/>
  <c r="IN21" i="6"/>
  <c r="IO21" i="6" s="1"/>
  <c r="IK21" i="6"/>
  <c r="IL21" i="6" s="1"/>
  <c r="IH21" i="6"/>
  <c r="II21" i="6" s="1"/>
  <c r="IE21" i="6"/>
  <c r="IF21" i="6" s="1"/>
  <c r="IB21" i="6"/>
  <c r="HY21" i="6"/>
  <c r="HV21" i="6"/>
  <c r="HW21" i="6" s="1"/>
  <c r="HS21" i="6"/>
  <c r="HT21" i="6" s="1"/>
  <c r="HP21" i="6"/>
  <c r="HQ21" i="6" s="1"/>
  <c r="HM21" i="6"/>
  <c r="HN21" i="6" s="1"/>
  <c r="HJ21" i="6"/>
  <c r="HK21" i="6" s="1"/>
  <c r="HG21" i="6"/>
  <c r="HD21" i="6"/>
  <c r="HA21" i="6"/>
  <c r="GX21" i="6"/>
  <c r="GY21" i="6" s="1"/>
  <c r="GU21" i="6"/>
  <c r="GR21" i="6"/>
  <c r="GS21" i="6" s="1"/>
  <c r="GO21" i="6"/>
  <c r="GP21" i="6" s="1"/>
  <c r="GL21" i="6"/>
  <c r="GI21" i="6"/>
  <c r="GF21" i="6"/>
  <c r="GG21" i="6" s="1"/>
  <c r="GC21" i="6"/>
  <c r="FZ21" i="6"/>
  <c r="GA21" i="6" s="1"/>
  <c r="FW21" i="6"/>
  <c r="FX21" i="6" s="1"/>
  <c r="FT21" i="6"/>
  <c r="FU21" i="6" s="1"/>
  <c r="FQ21" i="6"/>
  <c r="FR21" i="6" s="1"/>
  <c r="FN21" i="6"/>
  <c r="FO21" i="6" s="1"/>
  <c r="FK21" i="6"/>
  <c r="FH21" i="6"/>
  <c r="FI21" i="6" s="1"/>
  <c r="FE21" i="6"/>
  <c r="FF21" i="6" s="1"/>
  <c r="FB21" i="6"/>
  <c r="FC21" i="6" s="1"/>
  <c r="EY21" i="6"/>
  <c r="EZ21" i="6" s="1"/>
  <c r="EV21" i="6"/>
  <c r="EW21" i="6" s="1"/>
  <c r="ES21" i="6"/>
  <c r="EP21" i="6"/>
  <c r="EM21" i="6"/>
  <c r="EN21" i="6" s="1"/>
  <c r="EJ21" i="6"/>
  <c r="EK21" i="6" s="1"/>
  <c r="EG21" i="6"/>
  <c r="EH21" i="6" s="1"/>
  <c r="ED21" i="6"/>
  <c r="EE21" i="6" s="1"/>
  <c r="EA21" i="6"/>
  <c r="EB21" i="6" s="1"/>
  <c r="DX21" i="6"/>
  <c r="DY21" i="6" s="1"/>
  <c r="DU21" i="6"/>
  <c r="DR21" i="6"/>
  <c r="DS21" i="6" s="1"/>
  <c r="DO21" i="6"/>
  <c r="DP21" i="6" s="1"/>
  <c r="DL21" i="6"/>
  <c r="DM21" i="6" s="1"/>
  <c r="DI21" i="6"/>
  <c r="DJ21" i="6" s="1"/>
  <c r="DF21" i="6"/>
  <c r="DG21" i="6" s="1"/>
  <c r="DC21" i="6"/>
  <c r="DD21" i="6" s="1"/>
  <c r="CZ21" i="6"/>
  <c r="DA21" i="6" s="1"/>
  <c r="CW21" i="6"/>
  <c r="CT21" i="6"/>
  <c r="CU21" i="6" s="1"/>
  <c r="CQ21" i="6"/>
  <c r="CR21" i="6" s="1"/>
  <c r="CN21" i="6"/>
  <c r="CO21" i="6" s="1"/>
  <c r="CK21" i="6"/>
  <c r="CL21" i="6" s="1"/>
  <c r="CH21" i="6"/>
  <c r="CE21" i="6"/>
  <c r="CB21" i="6"/>
  <c r="CC21" i="6" s="1"/>
  <c r="BY21" i="6"/>
  <c r="BZ21" i="6" s="1"/>
  <c r="BV21" i="6"/>
  <c r="BW21" i="6" s="1"/>
  <c r="BS21" i="6"/>
  <c r="BT21" i="6" s="1"/>
  <c r="BP21" i="6"/>
  <c r="BQ21" i="6" s="1"/>
  <c r="BM21" i="6"/>
  <c r="BJ21" i="6"/>
  <c r="BK21" i="6" s="1"/>
  <c r="BG21" i="6"/>
  <c r="BH21" i="6" s="1"/>
  <c r="BD21" i="6"/>
  <c r="BE21" i="6" s="1"/>
  <c r="BA21" i="6"/>
  <c r="BB21" i="6" s="1"/>
  <c r="AX21" i="6"/>
  <c r="AY21" i="6" s="1"/>
  <c r="AU21" i="6"/>
  <c r="AR21" i="6"/>
  <c r="AS21" i="6" s="1"/>
  <c r="AO21" i="6"/>
  <c r="AP21" i="6" s="1"/>
  <c r="AL21" i="6"/>
  <c r="AM21" i="6" s="1"/>
  <c r="AI21" i="6"/>
  <c r="AJ21" i="6" s="1"/>
  <c r="AF21" i="6"/>
  <c r="AG21" i="6" s="1"/>
  <c r="AC21" i="6"/>
  <c r="Z21" i="6"/>
  <c r="W21" i="6"/>
  <c r="X21" i="6" s="1"/>
  <c r="T21" i="6"/>
  <c r="U21" i="6" s="1"/>
  <c r="Q21" i="6"/>
  <c r="R21" i="6" s="1"/>
  <c r="N21" i="6"/>
  <c r="O21" i="6" s="1"/>
  <c r="K21" i="6"/>
  <c r="L21" i="6" s="1"/>
  <c r="H21" i="6"/>
  <c r="I21" i="6" s="1"/>
  <c r="E21" i="6"/>
  <c r="F21" i="6" s="1"/>
  <c r="D21" i="6"/>
  <c r="KD20" i="6"/>
  <c r="KE20" i="6" s="1"/>
  <c r="KA20" i="6"/>
  <c r="JX20" i="6"/>
  <c r="JY20" i="6" s="1"/>
  <c r="JU20" i="6"/>
  <c r="JV20" i="6" s="1"/>
  <c r="JR20" i="6"/>
  <c r="JS20" i="6" s="1"/>
  <c r="JO20" i="6"/>
  <c r="JL20" i="6"/>
  <c r="JM20" i="6" s="1"/>
  <c r="JI20" i="6"/>
  <c r="JJ20" i="6" s="1"/>
  <c r="JF20" i="6"/>
  <c r="JG20" i="6" s="1"/>
  <c r="JC20" i="6"/>
  <c r="IZ20" i="6"/>
  <c r="JA20" i="6" s="1"/>
  <c r="IW20" i="6"/>
  <c r="IX20" i="6" s="1"/>
  <c r="IT20" i="6"/>
  <c r="IU20" i="6" s="1"/>
  <c r="IQ20" i="6"/>
  <c r="IN20" i="6"/>
  <c r="IO20" i="6" s="1"/>
  <c r="IK20" i="6"/>
  <c r="IL20" i="6" s="1"/>
  <c r="IH20" i="6"/>
  <c r="II20" i="6" s="1"/>
  <c r="IE20" i="6"/>
  <c r="IB20" i="6"/>
  <c r="IC20" i="6" s="1"/>
  <c r="HY20" i="6"/>
  <c r="HZ20" i="6" s="1"/>
  <c r="HV20" i="6"/>
  <c r="HW20" i="6" s="1"/>
  <c r="HS20" i="6"/>
  <c r="HP20" i="6"/>
  <c r="HQ20" i="6" s="1"/>
  <c r="HM20" i="6"/>
  <c r="HN20" i="6" s="1"/>
  <c r="HJ20" i="6"/>
  <c r="HK20" i="6" s="1"/>
  <c r="HL20" i="6" s="1"/>
  <c r="HG20" i="6"/>
  <c r="HD20" i="6"/>
  <c r="HE20" i="6" s="1"/>
  <c r="HA20" i="6"/>
  <c r="HB20" i="6" s="1"/>
  <c r="GX20" i="6"/>
  <c r="GY20" i="6" s="1"/>
  <c r="GZ20" i="6" s="1"/>
  <c r="GU20" i="6"/>
  <c r="GR20" i="6"/>
  <c r="GS20" i="6" s="1"/>
  <c r="GO20" i="6"/>
  <c r="GP20" i="6" s="1"/>
  <c r="GL20" i="6"/>
  <c r="GM20" i="6" s="1"/>
  <c r="GI20" i="6"/>
  <c r="GF20" i="6"/>
  <c r="GG20" i="6" s="1"/>
  <c r="GC20" i="6"/>
  <c r="GD20" i="6" s="1"/>
  <c r="FZ20" i="6"/>
  <c r="GA20" i="6" s="1"/>
  <c r="FW20" i="6"/>
  <c r="FT20" i="6"/>
  <c r="FU20" i="6" s="1"/>
  <c r="FQ20" i="6"/>
  <c r="FR20" i="6" s="1"/>
  <c r="FN20" i="6"/>
  <c r="FO20" i="6" s="1"/>
  <c r="FP20" i="6" s="1"/>
  <c r="FK20" i="6"/>
  <c r="FH20" i="6"/>
  <c r="FI20" i="6" s="1"/>
  <c r="FE20" i="6"/>
  <c r="FF20" i="6" s="1"/>
  <c r="FB20" i="6"/>
  <c r="FC20" i="6" s="1"/>
  <c r="EY20" i="6"/>
  <c r="EV20" i="6"/>
  <c r="EW20" i="6" s="1"/>
  <c r="ES20" i="6"/>
  <c r="ET20" i="6" s="1"/>
  <c r="EP20" i="6"/>
  <c r="EQ20" i="6" s="1"/>
  <c r="EM20" i="6"/>
  <c r="EN20" i="6" s="1"/>
  <c r="EJ20" i="6"/>
  <c r="EK20" i="6" s="1"/>
  <c r="EG20" i="6"/>
  <c r="EH20" i="6" s="1"/>
  <c r="ED20" i="6"/>
  <c r="EE20" i="6" s="1"/>
  <c r="EA20" i="6"/>
  <c r="EB20" i="6" s="1"/>
  <c r="DX20" i="6"/>
  <c r="DY20" i="6" s="1"/>
  <c r="DU20" i="6"/>
  <c r="DV20" i="6" s="1"/>
  <c r="DR20" i="6"/>
  <c r="DS20" i="6" s="1"/>
  <c r="DO20" i="6"/>
  <c r="DP20" i="6" s="1"/>
  <c r="DL20" i="6"/>
  <c r="DM20" i="6" s="1"/>
  <c r="DI20" i="6"/>
  <c r="DJ20" i="6" s="1"/>
  <c r="DF20" i="6"/>
  <c r="DG20" i="6" s="1"/>
  <c r="DC20" i="6"/>
  <c r="DD20" i="6" s="1"/>
  <c r="CZ20" i="6"/>
  <c r="DA20" i="6" s="1"/>
  <c r="CW20" i="6"/>
  <c r="CX20" i="6" s="1"/>
  <c r="CT20" i="6"/>
  <c r="CU20" i="6" s="1"/>
  <c r="CQ20" i="6"/>
  <c r="CR20" i="6" s="1"/>
  <c r="CN20" i="6"/>
  <c r="CO20" i="6" s="1"/>
  <c r="CK20" i="6"/>
  <c r="CL20" i="6" s="1"/>
  <c r="CH20" i="6"/>
  <c r="CI20" i="6" s="1"/>
  <c r="CE20" i="6"/>
  <c r="CF20" i="6" s="1"/>
  <c r="CB20" i="6"/>
  <c r="CC20" i="6" s="1"/>
  <c r="BY20" i="6"/>
  <c r="BZ20" i="6" s="1"/>
  <c r="BV20" i="6"/>
  <c r="BW20" i="6" s="1"/>
  <c r="BS20" i="6"/>
  <c r="BT20" i="6" s="1"/>
  <c r="BP20" i="6"/>
  <c r="BQ20" i="6" s="1"/>
  <c r="BM20" i="6"/>
  <c r="BN20" i="6" s="1"/>
  <c r="BJ20" i="6"/>
  <c r="BK20" i="6" s="1"/>
  <c r="BL20" i="6" s="1"/>
  <c r="BG20" i="6"/>
  <c r="BH20" i="6" s="1"/>
  <c r="BD20" i="6"/>
  <c r="BE20" i="6" s="1"/>
  <c r="BA20" i="6"/>
  <c r="BB20" i="6" s="1"/>
  <c r="AX20" i="6"/>
  <c r="AY20" i="6" s="1"/>
  <c r="AU20" i="6"/>
  <c r="AV20" i="6" s="1"/>
  <c r="AR20" i="6"/>
  <c r="AS20" i="6" s="1"/>
  <c r="AO20" i="6"/>
  <c r="AP20" i="6" s="1"/>
  <c r="AL20" i="6"/>
  <c r="AM20" i="6" s="1"/>
  <c r="AI20" i="6"/>
  <c r="AJ20" i="6" s="1"/>
  <c r="AF20" i="6"/>
  <c r="AG20" i="6" s="1"/>
  <c r="AC20" i="6"/>
  <c r="AD20" i="6" s="1"/>
  <c r="Z20" i="6"/>
  <c r="AA20" i="6" s="1"/>
  <c r="W20" i="6"/>
  <c r="X20" i="6" s="1"/>
  <c r="T20" i="6"/>
  <c r="U20" i="6" s="1"/>
  <c r="Q20" i="6"/>
  <c r="R20" i="6" s="1"/>
  <c r="N20" i="6"/>
  <c r="O20" i="6" s="1"/>
  <c r="K20" i="6"/>
  <c r="L20" i="6" s="1"/>
  <c r="H20" i="6"/>
  <c r="I20" i="6" s="1"/>
  <c r="E20" i="6"/>
  <c r="F20" i="6" s="1"/>
  <c r="D20" i="6"/>
  <c r="KD19" i="6"/>
  <c r="KE19" i="6" s="1"/>
  <c r="KA19" i="6"/>
  <c r="KB19" i="6" s="1"/>
  <c r="JX19" i="6"/>
  <c r="JY19" i="6" s="1"/>
  <c r="JU19" i="6"/>
  <c r="JV19" i="6" s="1"/>
  <c r="JR19" i="6"/>
  <c r="JS19" i="6" s="1"/>
  <c r="JO19" i="6"/>
  <c r="JP19" i="6" s="1"/>
  <c r="JL19" i="6"/>
  <c r="JM19" i="6" s="1"/>
  <c r="JI19" i="6"/>
  <c r="JJ19" i="6" s="1"/>
  <c r="JF19" i="6"/>
  <c r="JG19" i="6" s="1"/>
  <c r="JC19" i="6"/>
  <c r="JD19" i="6" s="1"/>
  <c r="IZ19" i="6"/>
  <c r="JA19" i="6" s="1"/>
  <c r="IW19" i="6"/>
  <c r="IX19" i="6" s="1"/>
  <c r="IT19" i="6"/>
  <c r="IU19" i="6" s="1"/>
  <c r="IQ19" i="6"/>
  <c r="IR19" i="6" s="1"/>
  <c r="IN19" i="6"/>
  <c r="IO19" i="6" s="1"/>
  <c r="IK19" i="6"/>
  <c r="IL19" i="6" s="1"/>
  <c r="IH19" i="6"/>
  <c r="II19" i="6" s="1"/>
  <c r="IE19" i="6"/>
  <c r="IF19" i="6" s="1"/>
  <c r="IB19" i="6"/>
  <c r="IC19" i="6" s="1"/>
  <c r="HY19" i="6"/>
  <c r="HZ19" i="6" s="1"/>
  <c r="HV19" i="6"/>
  <c r="HW19" i="6" s="1"/>
  <c r="HS19" i="6"/>
  <c r="HT19" i="6" s="1"/>
  <c r="HP19" i="6"/>
  <c r="HQ19" i="6" s="1"/>
  <c r="HM19" i="6"/>
  <c r="HN19" i="6" s="1"/>
  <c r="HJ19" i="6"/>
  <c r="HK19" i="6" s="1"/>
  <c r="HG19" i="6"/>
  <c r="HH19" i="6" s="1"/>
  <c r="HD19" i="6"/>
  <c r="HE19" i="6" s="1"/>
  <c r="HA19" i="6"/>
  <c r="HB19" i="6" s="1"/>
  <c r="GX19" i="6"/>
  <c r="GY19" i="6" s="1"/>
  <c r="GU19" i="6"/>
  <c r="GV19" i="6" s="1"/>
  <c r="GR19" i="6"/>
  <c r="GS19" i="6" s="1"/>
  <c r="GO19" i="6"/>
  <c r="GP19" i="6" s="1"/>
  <c r="GL19" i="6"/>
  <c r="GM19" i="6" s="1"/>
  <c r="GI19" i="6"/>
  <c r="GJ19" i="6" s="1"/>
  <c r="GF19" i="6"/>
  <c r="GG19" i="6" s="1"/>
  <c r="GC19" i="6"/>
  <c r="GD19" i="6" s="1"/>
  <c r="FZ19" i="6"/>
  <c r="GA19" i="6" s="1"/>
  <c r="FW19" i="6"/>
  <c r="FX19" i="6" s="1"/>
  <c r="FT19" i="6"/>
  <c r="FU19" i="6" s="1"/>
  <c r="FQ19" i="6"/>
  <c r="FR19" i="6" s="1"/>
  <c r="FN19" i="6"/>
  <c r="FO19" i="6" s="1"/>
  <c r="FK19" i="6"/>
  <c r="FL19" i="6" s="1"/>
  <c r="FH19" i="6"/>
  <c r="FI19" i="6" s="1"/>
  <c r="FE19" i="6"/>
  <c r="FF19" i="6" s="1"/>
  <c r="FB19" i="6"/>
  <c r="FC19" i="6" s="1"/>
  <c r="EY19" i="6"/>
  <c r="EZ19" i="6" s="1"/>
  <c r="EV19" i="6"/>
  <c r="EW19" i="6" s="1"/>
  <c r="ES19" i="6"/>
  <c r="ET19" i="6" s="1"/>
  <c r="EP19" i="6"/>
  <c r="EQ19" i="6" s="1"/>
  <c r="EM19" i="6"/>
  <c r="EN19" i="6" s="1"/>
  <c r="EJ19" i="6"/>
  <c r="EK19" i="6" s="1"/>
  <c r="EG19" i="6"/>
  <c r="EH19" i="6" s="1"/>
  <c r="ED19" i="6"/>
  <c r="EE19" i="6" s="1"/>
  <c r="EA19" i="6"/>
  <c r="EB19" i="6" s="1"/>
  <c r="DX19" i="6"/>
  <c r="DY19" i="6" s="1"/>
  <c r="DU19" i="6"/>
  <c r="DV19" i="6" s="1"/>
  <c r="DR19" i="6"/>
  <c r="DS19" i="6" s="1"/>
  <c r="DO19" i="6"/>
  <c r="DP19" i="6" s="1"/>
  <c r="DL19" i="6"/>
  <c r="DM19" i="6" s="1"/>
  <c r="DI19" i="6"/>
  <c r="DJ19" i="6" s="1"/>
  <c r="DF19" i="6"/>
  <c r="DG19" i="6" s="1"/>
  <c r="DC19" i="6"/>
  <c r="DD19" i="6" s="1"/>
  <c r="CZ19" i="6"/>
  <c r="DA19" i="6" s="1"/>
  <c r="CW19" i="6"/>
  <c r="CX19" i="6" s="1"/>
  <c r="CT19" i="6"/>
  <c r="CU19" i="6" s="1"/>
  <c r="CQ19" i="6"/>
  <c r="CR19" i="6" s="1"/>
  <c r="CN19" i="6"/>
  <c r="CO19" i="6" s="1"/>
  <c r="CK19" i="6"/>
  <c r="CL19" i="6" s="1"/>
  <c r="CH19" i="6"/>
  <c r="CI19" i="6" s="1"/>
  <c r="CE19" i="6"/>
  <c r="CF19" i="6" s="1"/>
  <c r="CB19" i="6"/>
  <c r="CC19" i="6" s="1"/>
  <c r="BY19" i="6"/>
  <c r="BZ19" i="6" s="1"/>
  <c r="BV19" i="6"/>
  <c r="BW19" i="6" s="1"/>
  <c r="BS19" i="6"/>
  <c r="BT19" i="6" s="1"/>
  <c r="BP19" i="6"/>
  <c r="BQ19" i="6" s="1"/>
  <c r="BM19" i="6"/>
  <c r="BN19" i="6" s="1"/>
  <c r="BJ19" i="6"/>
  <c r="BK19" i="6" s="1"/>
  <c r="BG19" i="6"/>
  <c r="BH19" i="6" s="1"/>
  <c r="BD19" i="6"/>
  <c r="BE19" i="6" s="1"/>
  <c r="BA19" i="6"/>
  <c r="BB19" i="6" s="1"/>
  <c r="AX19" i="6"/>
  <c r="AY19" i="6" s="1"/>
  <c r="AU19" i="6"/>
  <c r="AV19" i="6" s="1"/>
  <c r="AR19" i="6"/>
  <c r="AS19" i="6" s="1"/>
  <c r="AO19" i="6"/>
  <c r="AP19" i="6" s="1"/>
  <c r="AL19" i="6"/>
  <c r="AM19" i="6" s="1"/>
  <c r="AI19" i="6"/>
  <c r="AJ19" i="6" s="1"/>
  <c r="AF19" i="6"/>
  <c r="AG19" i="6" s="1"/>
  <c r="AC19" i="6"/>
  <c r="AD19" i="6" s="1"/>
  <c r="Z19" i="6"/>
  <c r="AA19" i="6" s="1"/>
  <c r="W19" i="6"/>
  <c r="X19" i="6" s="1"/>
  <c r="T19" i="6"/>
  <c r="U19" i="6" s="1"/>
  <c r="Q19" i="6"/>
  <c r="R19" i="6" s="1"/>
  <c r="N19" i="6"/>
  <c r="O19" i="6" s="1"/>
  <c r="K19" i="6"/>
  <c r="L19" i="6" s="1"/>
  <c r="H19" i="6"/>
  <c r="I19" i="6" s="1"/>
  <c r="E19" i="6"/>
  <c r="F19" i="6" s="1"/>
  <c r="D19" i="6"/>
  <c r="KD18" i="6"/>
  <c r="KA18" i="6"/>
  <c r="KB18" i="6" s="1"/>
  <c r="JX18" i="6"/>
  <c r="JU18" i="6"/>
  <c r="JR18" i="6"/>
  <c r="JS18" i="6" s="1"/>
  <c r="JO18" i="6"/>
  <c r="JL18" i="6"/>
  <c r="JI18" i="6"/>
  <c r="JJ18" i="6" s="1"/>
  <c r="JF18" i="6"/>
  <c r="JC18" i="6"/>
  <c r="IZ18" i="6"/>
  <c r="JA18" i="6" s="1"/>
  <c r="IW18" i="6"/>
  <c r="IT18" i="6"/>
  <c r="IQ18" i="6"/>
  <c r="IR18" i="6" s="1"/>
  <c r="IN18" i="6"/>
  <c r="IK18" i="6"/>
  <c r="IH18" i="6"/>
  <c r="II18" i="6" s="1"/>
  <c r="IE18" i="6"/>
  <c r="IB18" i="6"/>
  <c r="HY18" i="6"/>
  <c r="HZ18" i="6" s="1"/>
  <c r="HV18" i="6"/>
  <c r="HS18" i="6"/>
  <c r="HP18" i="6"/>
  <c r="HQ18" i="6" s="1"/>
  <c r="HM18" i="6"/>
  <c r="HJ18" i="6"/>
  <c r="HG18" i="6"/>
  <c r="HH18" i="6" s="1"/>
  <c r="HD18" i="6"/>
  <c r="HA18" i="6"/>
  <c r="GX18" i="6"/>
  <c r="GY18" i="6" s="1"/>
  <c r="GU18" i="6"/>
  <c r="GR18" i="6"/>
  <c r="GO18" i="6"/>
  <c r="GP18" i="6" s="1"/>
  <c r="GL18" i="6"/>
  <c r="GI18" i="6"/>
  <c r="GF18" i="6"/>
  <c r="GG18" i="6" s="1"/>
  <c r="GC18" i="6"/>
  <c r="FZ18" i="6"/>
  <c r="FW18" i="6"/>
  <c r="FX18" i="6" s="1"/>
  <c r="FT18" i="6"/>
  <c r="FQ18" i="6"/>
  <c r="FN18" i="6"/>
  <c r="FO18" i="6" s="1"/>
  <c r="FK18" i="6"/>
  <c r="FH18" i="6"/>
  <c r="FE18" i="6"/>
  <c r="FF18" i="6" s="1"/>
  <c r="FB18" i="6"/>
  <c r="EY18" i="6"/>
  <c r="EV18" i="6"/>
  <c r="EW18" i="6" s="1"/>
  <c r="ES18" i="6"/>
  <c r="EP18" i="6"/>
  <c r="EM18" i="6"/>
  <c r="EN18" i="6" s="1"/>
  <c r="EJ18" i="6"/>
  <c r="EG18" i="6"/>
  <c r="ED18" i="6"/>
  <c r="EE18" i="6" s="1"/>
  <c r="EA18" i="6"/>
  <c r="DX18" i="6"/>
  <c r="DU18" i="6"/>
  <c r="DV18" i="6" s="1"/>
  <c r="DR18" i="6"/>
  <c r="DO18" i="6"/>
  <c r="DL18" i="6"/>
  <c r="DM18" i="6" s="1"/>
  <c r="DI18" i="6"/>
  <c r="DF18" i="6"/>
  <c r="DC18" i="6"/>
  <c r="DD18" i="6" s="1"/>
  <c r="CZ18" i="6"/>
  <c r="CW18" i="6"/>
  <c r="CT18" i="6"/>
  <c r="CU18" i="6" s="1"/>
  <c r="CQ18" i="6"/>
  <c r="CN18" i="6"/>
  <c r="CK18" i="6"/>
  <c r="CL18" i="6" s="1"/>
  <c r="CH18" i="6"/>
  <c r="CE18" i="6"/>
  <c r="CB18" i="6"/>
  <c r="CC18" i="6" s="1"/>
  <c r="BY18" i="6"/>
  <c r="BV18" i="6"/>
  <c r="BS18" i="6"/>
  <c r="BT18" i="6" s="1"/>
  <c r="BP18" i="6"/>
  <c r="BM18" i="6"/>
  <c r="BJ18" i="6"/>
  <c r="BK18" i="6" s="1"/>
  <c r="BG18" i="6"/>
  <c r="BD18" i="6"/>
  <c r="BA18" i="6"/>
  <c r="BB18" i="6" s="1"/>
  <c r="AX18" i="6"/>
  <c r="AU18" i="6"/>
  <c r="AR18" i="6"/>
  <c r="AS18" i="6" s="1"/>
  <c r="AO18" i="6"/>
  <c r="AL18" i="6"/>
  <c r="AI18" i="6"/>
  <c r="AJ18" i="6" s="1"/>
  <c r="AF18" i="6"/>
  <c r="AC18" i="6"/>
  <c r="Z18" i="6"/>
  <c r="AA18" i="6" s="1"/>
  <c r="W18" i="6"/>
  <c r="T18" i="6"/>
  <c r="Q18" i="6"/>
  <c r="R18" i="6" s="1"/>
  <c r="N18" i="6"/>
  <c r="K18" i="6"/>
  <c r="H18" i="6"/>
  <c r="I18" i="6" s="1"/>
  <c r="E18" i="6"/>
  <c r="D18" i="6"/>
  <c r="KD17" i="6"/>
  <c r="KA17" i="6"/>
  <c r="KB17" i="6" s="1"/>
  <c r="JX17" i="6"/>
  <c r="JY17" i="6" s="1"/>
  <c r="JU17" i="6"/>
  <c r="JV17" i="6" s="1"/>
  <c r="JR17" i="6"/>
  <c r="JO17" i="6"/>
  <c r="JP17" i="6" s="1"/>
  <c r="JL17" i="6"/>
  <c r="JI17" i="6"/>
  <c r="JJ17" i="6" s="1"/>
  <c r="JF17" i="6"/>
  <c r="JG17" i="6" s="1"/>
  <c r="JC17" i="6"/>
  <c r="JD17" i="6" s="1"/>
  <c r="IZ17" i="6"/>
  <c r="IW17" i="6"/>
  <c r="IX17" i="6" s="1"/>
  <c r="IT17" i="6"/>
  <c r="IQ17" i="6"/>
  <c r="IR17" i="6" s="1"/>
  <c r="IN17" i="6"/>
  <c r="IO17" i="6" s="1"/>
  <c r="IK17" i="6"/>
  <c r="IL17" i="6" s="1"/>
  <c r="IH17" i="6"/>
  <c r="IE17" i="6"/>
  <c r="IF17" i="6" s="1"/>
  <c r="IB17" i="6"/>
  <c r="HY17" i="6"/>
  <c r="HZ17" i="6" s="1"/>
  <c r="HV17" i="6"/>
  <c r="HW17" i="6" s="1"/>
  <c r="HS17" i="6"/>
  <c r="HT17" i="6" s="1"/>
  <c r="HP17" i="6"/>
  <c r="HM17" i="6"/>
  <c r="HN17" i="6" s="1"/>
  <c r="HJ17" i="6"/>
  <c r="HG17" i="6"/>
  <c r="HH17" i="6" s="1"/>
  <c r="HD17" i="6"/>
  <c r="HE17" i="6" s="1"/>
  <c r="HA17" i="6"/>
  <c r="HB17" i="6" s="1"/>
  <c r="GX17" i="6"/>
  <c r="GU17" i="6"/>
  <c r="GV17" i="6" s="1"/>
  <c r="GR17" i="6"/>
  <c r="GO17" i="6"/>
  <c r="GP17" i="6" s="1"/>
  <c r="GL17" i="6"/>
  <c r="GM17" i="6" s="1"/>
  <c r="GI17" i="6"/>
  <c r="GJ17" i="6" s="1"/>
  <c r="GF17" i="6"/>
  <c r="GG17" i="6" s="1"/>
  <c r="GC17" i="6"/>
  <c r="GD17" i="6" s="1"/>
  <c r="FZ17" i="6"/>
  <c r="FW17" i="6"/>
  <c r="FX17" i="6" s="1"/>
  <c r="FT17" i="6"/>
  <c r="FU17" i="6" s="1"/>
  <c r="FQ17" i="6"/>
  <c r="FR17" i="6" s="1"/>
  <c r="FN17" i="6"/>
  <c r="FO17" i="6" s="1"/>
  <c r="FK17" i="6"/>
  <c r="FL17" i="6" s="1"/>
  <c r="FH17" i="6"/>
  <c r="FE17" i="6"/>
  <c r="FF17" i="6" s="1"/>
  <c r="FB17" i="6"/>
  <c r="FC17" i="6" s="1"/>
  <c r="EY17" i="6"/>
  <c r="EZ17" i="6" s="1"/>
  <c r="EV17" i="6"/>
  <c r="EW17" i="6" s="1"/>
  <c r="ES17" i="6"/>
  <c r="ET17" i="6" s="1"/>
  <c r="EP17" i="6"/>
  <c r="EM17" i="6"/>
  <c r="EN17" i="6" s="1"/>
  <c r="EJ17" i="6"/>
  <c r="EK17" i="6" s="1"/>
  <c r="EG17" i="6"/>
  <c r="EH17" i="6" s="1"/>
  <c r="ED17" i="6"/>
  <c r="EE17" i="6" s="1"/>
  <c r="EA17" i="6"/>
  <c r="EB17" i="6" s="1"/>
  <c r="DX17" i="6"/>
  <c r="DU17" i="6"/>
  <c r="DV17" i="6" s="1"/>
  <c r="DR17" i="6"/>
  <c r="DS17" i="6" s="1"/>
  <c r="DO17" i="6"/>
  <c r="DP17" i="6" s="1"/>
  <c r="DL17" i="6"/>
  <c r="DM17" i="6" s="1"/>
  <c r="DI17" i="6"/>
  <c r="DJ17" i="6" s="1"/>
  <c r="DF17" i="6"/>
  <c r="DC17" i="6"/>
  <c r="DD17" i="6" s="1"/>
  <c r="CZ17" i="6"/>
  <c r="DA17" i="6" s="1"/>
  <c r="CW17" i="6"/>
  <c r="CX17" i="6" s="1"/>
  <c r="CT17" i="6"/>
  <c r="CU17" i="6" s="1"/>
  <c r="CQ17" i="6"/>
  <c r="CR17" i="6" s="1"/>
  <c r="CN17" i="6"/>
  <c r="CO17" i="6" s="1"/>
  <c r="CK17" i="6"/>
  <c r="CL17" i="6" s="1"/>
  <c r="CH17" i="6"/>
  <c r="CI17" i="6" s="1"/>
  <c r="CE17" i="6"/>
  <c r="CF17" i="6" s="1"/>
  <c r="CB17" i="6"/>
  <c r="CC17" i="6" s="1"/>
  <c r="BY17" i="6"/>
  <c r="BZ17" i="6" s="1"/>
  <c r="BV17" i="6"/>
  <c r="BW17" i="6" s="1"/>
  <c r="BS17" i="6"/>
  <c r="BT17" i="6" s="1"/>
  <c r="BP17" i="6"/>
  <c r="BQ17" i="6" s="1"/>
  <c r="BM17" i="6"/>
  <c r="BN17" i="6" s="1"/>
  <c r="BJ17" i="6"/>
  <c r="BK17" i="6" s="1"/>
  <c r="BG17" i="6"/>
  <c r="BH17" i="6" s="1"/>
  <c r="BD17" i="6"/>
  <c r="BE17" i="6" s="1"/>
  <c r="BA17" i="6"/>
  <c r="BB17" i="6" s="1"/>
  <c r="AX17" i="6"/>
  <c r="AY17" i="6" s="1"/>
  <c r="AU17" i="6"/>
  <c r="AV17" i="6" s="1"/>
  <c r="AR17" i="6"/>
  <c r="AS17" i="6" s="1"/>
  <c r="AO17" i="6"/>
  <c r="AP17" i="6" s="1"/>
  <c r="AL17" i="6"/>
  <c r="AM17" i="6" s="1"/>
  <c r="AI17" i="6"/>
  <c r="AJ17" i="6" s="1"/>
  <c r="AF17" i="6"/>
  <c r="AG17" i="6" s="1"/>
  <c r="AC17" i="6"/>
  <c r="AD17" i="6" s="1"/>
  <c r="Z17" i="6"/>
  <c r="AA17" i="6" s="1"/>
  <c r="W17" i="6"/>
  <c r="X17" i="6" s="1"/>
  <c r="T17" i="6"/>
  <c r="U17" i="6" s="1"/>
  <c r="Q17" i="6"/>
  <c r="R17" i="6" s="1"/>
  <c r="N17" i="6"/>
  <c r="O17" i="6" s="1"/>
  <c r="K17" i="6"/>
  <c r="L17" i="6" s="1"/>
  <c r="H17" i="6"/>
  <c r="I17" i="6" s="1"/>
  <c r="E17" i="6"/>
  <c r="F17" i="6" s="1"/>
  <c r="D17" i="6"/>
  <c r="JS17" i="6" s="1"/>
  <c r="KD16" i="6"/>
  <c r="KA16" i="6"/>
  <c r="JX16" i="6"/>
  <c r="JY16" i="6" s="1"/>
  <c r="JU16" i="6"/>
  <c r="JV16" i="6" s="1"/>
  <c r="JR16" i="6"/>
  <c r="JO16" i="6"/>
  <c r="JL16" i="6"/>
  <c r="JM16" i="6" s="1"/>
  <c r="JI16" i="6"/>
  <c r="JJ16" i="6" s="1"/>
  <c r="JF16" i="6"/>
  <c r="JC16" i="6"/>
  <c r="IZ16" i="6"/>
  <c r="JA16" i="6" s="1"/>
  <c r="IW16" i="6"/>
  <c r="IX16" i="6" s="1"/>
  <c r="IT16" i="6"/>
  <c r="IQ16" i="6"/>
  <c r="IN16" i="6"/>
  <c r="IO16" i="6" s="1"/>
  <c r="IK16" i="6"/>
  <c r="IL16" i="6" s="1"/>
  <c r="IH16" i="6"/>
  <c r="IE16" i="6"/>
  <c r="IB16" i="6"/>
  <c r="IC16" i="6" s="1"/>
  <c r="HY16" i="6"/>
  <c r="HZ16" i="6" s="1"/>
  <c r="HV16" i="6"/>
  <c r="HS16" i="6"/>
  <c r="HP16" i="6"/>
  <c r="HQ16" i="6" s="1"/>
  <c r="HM16" i="6"/>
  <c r="HN16" i="6" s="1"/>
  <c r="HJ16" i="6"/>
  <c r="HK16" i="6" s="1"/>
  <c r="HG16" i="6"/>
  <c r="HD16" i="6"/>
  <c r="HE16" i="6" s="1"/>
  <c r="HA16" i="6"/>
  <c r="HB16" i="6" s="1"/>
  <c r="GX16" i="6"/>
  <c r="GY16" i="6" s="1"/>
  <c r="GU16" i="6"/>
  <c r="GR16" i="6"/>
  <c r="GS16" i="6" s="1"/>
  <c r="GO16" i="6"/>
  <c r="GP16" i="6" s="1"/>
  <c r="GL16" i="6"/>
  <c r="GM16" i="6" s="1"/>
  <c r="GI16" i="6"/>
  <c r="GF16" i="6"/>
  <c r="GG16" i="6" s="1"/>
  <c r="GC16" i="6"/>
  <c r="GD16" i="6" s="1"/>
  <c r="FZ16" i="6"/>
  <c r="GA16" i="6" s="1"/>
  <c r="FW16" i="6"/>
  <c r="FT16" i="6"/>
  <c r="FU16" i="6" s="1"/>
  <c r="FQ16" i="6"/>
  <c r="FR16" i="6" s="1"/>
  <c r="FN16" i="6"/>
  <c r="FO16" i="6" s="1"/>
  <c r="FK16" i="6"/>
  <c r="FH16" i="6"/>
  <c r="FI16" i="6" s="1"/>
  <c r="FE16" i="6"/>
  <c r="FF16" i="6" s="1"/>
  <c r="FB16" i="6"/>
  <c r="FC16" i="6" s="1"/>
  <c r="EY16" i="6"/>
  <c r="EV16" i="6"/>
  <c r="EW16" i="6" s="1"/>
  <c r="ES16" i="6"/>
  <c r="ET16" i="6" s="1"/>
  <c r="EP16" i="6"/>
  <c r="EQ16" i="6" s="1"/>
  <c r="EM16" i="6"/>
  <c r="EN16" i="6" s="1"/>
  <c r="EJ16" i="6"/>
  <c r="EK16" i="6" s="1"/>
  <c r="EG16" i="6"/>
  <c r="EH16" i="6" s="1"/>
  <c r="ED16" i="6"/>
  <c r="EE16" i="6" s="1"/>
  <c r="EA16" i="6"/>
  <c r="EB16" i="6" s="1"/>
  <c r="DX16" i="6"/>
  <c r="DY16" i="6" s="1"/>
  <c r="DU16" i="6"/>
  <c r="DV16" i="6" s="1"/>
  <c r="DR16" i="6"/>
  <c r="DS16" i="6" s="1"/>
  <c r="DO16" i="6"/>
  <c r="DP16" i="6" s="1"/>
  <c r="DL16" i="6"/>
  <c r="DM16" i="6" s="1"/>
  <c r="DI16" i="6"/>
  <c r="DJ16" i="6" s="1"/>
  <c r="DF16" i="6"/>
  <c r="DG16" i="6" s="1"/>
  <c r="DC16" i="6"/>
  <c r="DD16" i="6" s="1"/>
  <c r="CZ16" i="6"/>
  <c r="DA16" i="6" s="1"/>
  <c r="CW16" i="6"/>
  <c r="CX16" i="6" s="1"/>
  <c r="CT16" i="6"/>
  <c r="CU16" i="6" s="1"/>
  <c r="CQ16" i="6"/>
  <c r="CR16" i="6" s="1"/>
  <c r="CN16" i="6"/>
  <c r="CO16" i="6" s="1"/>
  <c r="CK16" i="6"/>
  <c r="CL16" i="6" s="1"/>
  <c r="CH16" i="6"/>
  <c r="CI16" i="6" s="1"/>
  <c r="CE16" i="6"/>
  <c r="CF16" i="6" s="1"/>
  <c r="CB16" i="6"/>
  <c r="CC16" i="6" s="1"/>
  <c r="BY16" i="6"/>
  <c r="BZ16" i="6" s="1"/>
  <c r="BV16" i="6"/>
  <c r="BW16" i="6" s="1"/>
  <c r="BS16" i="6"/>
  <c r="BT16" i="6" s="1"/>
  <c r="BP16" i="6"/>
  <c r="BQ16" i="6" s="1"/>
  <c r="BM16" i="6"/>
  <c r="BN16" i="6" s="1"/>
  <c r="BJ16" i="6"/>
  <c r="BK16" i="6" s="1"/>
  <c r="BG16" i="6"/>
  <c r="BH16" i="6" s="1"/>
  <c r="BD16" i="6"/>
  <c r="BE16" i="6" s="1"/>
  <c r="BA16" i="6"/>
  <c r="BB16" i="6" s="1"/>
  <c r="AX16" i="6"/>
  <c r="AY16" i="6" s="1"/>
  <c r="AU16" i="6"/>
  <c r="AV16" i="6" s="1"/>
  <c r="AR16" i="6"/>
  <c r="AS16" i="6" s="1"/>
  <c r="AO16" i="6"/>
  <c r="AP16" i="6" s="1"/>
  <c r="AL16" i="6"/>
  <c r="AM16" i="6" s="1"/>
  <c r="AI16" i="6"/>
  <c r="AJ16" i="6" s="1"/>
  <c r="AF16" i="6"/>
  <c r="AG16" i="6" s="1"/>
  <c r="AC16" i="6"/>
  <c r="AD16" i="6" s="1"/>
  <c r="Z16" i="6"/>
  <c r="AA16" i="6" s="1"/>
  <c r="W16" i="6"/>
  <c r="X16" i="6" s="1"/>
  <c r="T16" i="6"/>
  <c r="U16" i="6" s="1"/>
  <c r="Q16" i="6"/>
  <c r="R16" i="6" s="1"/>
  <c r="N16" i="6"/>
  <c r="O16" i="6" s="1"/>
  <c r="K16" i="6"/>
  <c r="L16" i="6" s="1"/>
  <c r="H16" i="6"/>
  <c r="I16" i="6" s="1"/>
  <c r="E16" i="6"/>
  <c r="F16" i="6" s="1"/>
  <c r="D16" i="6"/>
  <c r="KE16" i="6" s="1"/>
  <c r="KD15" i="6"/>
  <c r="KE15" i="6" s="1"/>
  <c r="KA15" i="6"/>
  <c r="KB15" i="6" s="1"/>
  <c r="JX15" i="6"/>
  <c r="JY15" i="6" s="1"/>
  <c r="JU15" i="6"/>
  <c r="JV15" i="6" s="1"/>
  <c r="JR15" i="6"/>
  <c r="JS15" i="6" s="1"/>
  <c r="JO15" i="6"/>
  <c r="JP15" i="6" s="1"/>
  <c r="JL15" i="6"/>
  <c r="JM15" i="6" s="1"/>
  <c r="JI15" i="6"/>
  <c r="JJ15" i="6" s="1"/>
  <c r="JF15" i="6"/>
  <c r="JG15" i="6" s="1"/>
  <c r="JC15" i="6"/>
  <c r="JD15" i="6" s="1"/>
  <c r="IZ15" i="6"/>
  <c r="JA15" i="6" s="1"/>
  <c r="IW15" i="6"/>
  <c r="IX15" i="6" s="1"/>
  <c r="IT15" i="6"/>
  <c r="IU15" i="6" s="1"/>
  <c r="IQ15" i="6"/>
  <c r="IR15" i="6" s="1"/>
  <c r="IN15" i="6"/>
  <c r="IO15" i="6" s="1"/>
  <c r="IK15" i="6"/>
  <c r="IL15" i="6" s="1"/>
  <c r="IH15" i="6"/>
  <c r="II15" i="6" s="1"/>
  <c r="IE15" i="6"/>
  <c r="IF15" i="6" s="1"/>
  <c r="IB15" i="6"/>
  <c r="IC15" i="6" s="1"/>
  <c r="HY15" i="6"/>
  <c r="HZ15" i="6" s="1"/>
  <c r="HV15" i="6"/>
  <c r="HW15" i="6" s="1"/>
  <c r="HS15" i="6"/>
  <c r="HT15" i="6" s="1"/>
  <c r="HP15" i="6"/>
  <c r="HQ15" i="6" s="1"/>
  <c r="HM15" i="6"/>
  <c r="HN15" i="6" s="1"/>
  <c r="HJ15" i="6"/>
  <c r="HK15" i="6" s="1"/>
  <c r="HG15" i="6"/>
  <c r="HH15" i="6" s="1"/>
  <c r="HD15" i="6"/>
  <c r="HE15" i="6" s="1"/>
  <c r="HA15" i="6"/>
  <c r="HB15" i="6" s="1"/>
  <c r="GX15" i="6"/>
  <c r="GY15" i="6" s="1"/>
  <c r="GU15" i="6"/>
  <c r="GV15" i="6" s="1"/>
  <c r="GR15" i="6"/>
  <c r="GS15" i="6" s="1"/>
  <c r="GO15" i="6"/>
  <c r="GP15" i="6" s="1"/>
  <c r="GL15" i="6"/>
  <c r="GM15" i="6" s="1"/>
  <c r="GI15" i="6"/>
  <c r="GJ15" i="6" s="1"/>
  <c r="GF15" i="6"/>
  <c r="GG15" i="6" s="1"/>
  <c r="GC15" i="6"/>
  <c r="GD15" i="6" s="1"/>
  <c r="FZ15" i="6"/>
  <c r="GA15" i="6" s="1"/>
  <c r="FW15" i="6"/>
  <c r="FX15" i="6" s="1"/>
  <c r="FT15" i="6"/>
  <c r="FU15" i="6" s="1"/>
  <c r="FQ15" i="6"/>
  <c r="FR15" i="6" s="1"/>
  <c r="FN15" i="6"/>
  <c r="FO15" i="6" s="1"/>
  <c r="FK15" i="6"/>
  <c r="FL15" i="6" s="1"/>
  <c r="FH15" i="6"/>
  <c r="FI15" i="6" s="1"/>
  <c r="FE15" i="6"/>
  <c r="FF15" i="6" s="1"/>
  <c r="FB15" i="6"/>
  <c r="FC15" i="6" s="1"/>
  <c r="EY15" i="6"/>
  <c r="EZ15" i="6" s="1"/>
  <c r="EV15" i="6"/>
  <c r="EW15" i="6" s="1"/>
  <c r="ES15" i="6"/>
  <c r="ET15" i="6" s="1"/>
  <c r="EP15" i="6"/>
  <c r="EQ15" i="6" s="1"/>
  <c r="EM15" i="6"/>
  <c r="EN15" i="6" s="1"/>
  <c r="EJ15" i="6"/>
  <c r="EK15" i="6" s="1"/>
  <c r="EG15" i="6"/>
  <c r="EH15" i="6" s="1"/>
  <c r="ED15" i="6"/>
  <c r="EE15" i="6" s="1"/>
  <c r="EA15" i="6"/>
  <c r="EB15" i="6" s="1"/>
  <c r="DX15" i="6"/>
  <c r="DY15" i="6" s="1"/>
  <c r="DU15" i="6"/>
  <c r="DV15" i="6" s="1"/>
  <c r="DR15" i="6"/>
  <c r="DS15" i="6" s="1"/>
  <c r="DO15" i="6"/>
  <c r="DP15" i="6" s="1"/>
  <c r="DL15" i="6"/>
  <c r="DM15" i="6" s="1"/>
  <c r="DI15" i="6"/>
  <c r="DJ15" i="6" s="1"/>
  <c r="DF15" i="6"/>
  <c r="DG15" i="6" s="1"/>
  <c r="DC15" i="6"/>
  <c r="DD15" i="6" s="1"/>
  <c r="CZ15" i="6"/>
  <c r="DA15" i="6" s="1"/>
  <c r="CW15" i="6"/>
  <c r="CX15" i="6" s="1"/>
  <c r="CT15" i="6"/>
  <c r="CU15" i="6" s="1"/>
  <c r="CQ15" i="6"/>
  <c r="CR15" i="6" s="1"/>
  <c r="CN15" i="6"/>
  <c r="CO15" i="6" s="1"/>
  <c r="CK15" i="6"/>
  <c r="CL15" i="6" s="1"/>
  <c r="CH15" i="6"/>
  <c r="CI15" i="6" s="1"/>
  <c r="CE15" i="6"/>
  <c r="CF15" i="6" s="1"/>
  <c r="CB15" i="6"/>
  <c r="CC15" i="6" s="1"/>
  <c r="BY15" i="6"/>
  <c r="BZ15" i="6" s="1"/>
  <c r="BV15" i="6"/>
  <c r="BW15" i="6" s="1"/>
  <c r="BS15" i="6"/>
  <c r="BT15" i="6" s="1"/>
  <c r="BP15" i="6"/>
  <c r="BQ15" i="6" s="1"/>
  <c r="BM15" i="6"/>
  <c r="BN15" i="6" s="1"/>
  <c r="BJ15" i="6"/>
  <c r="BK15" i="6" s="1"/>
  <c r="BG15" i="6"/>
  <c r="BH15" i="6" s="1"/>
  <c r="BD15" i="6"/>
  <c r="BE15" i="6" s="1"/>
  <c r="BA15" i="6"/>
  <c r="BB15" i="6" s="1"/>
  <c r="AX15" i="6"/>
  <c r="AY15" i="6" s="1"/>
  <c r="AU15" i="6"/>
  <c r="AV15" i="6" s="1"/>
  <c r="AR15" i="6"/>
  <c r="AS15" i="6" s="1"/>
  <c r="AO15" i="6"/>
  <c r="AP15" i="6" s="1"/>
  <c r="AL15" i="6"/>
  <c r="AM15" i="6" s="1"/>
  <c r="AI15" i="6"/>
  <c r="AJ15" i="6" s="1"/>
  <c r="AF15" i="6"/>
  <c r="AG15" i="6" s="1"/>
  <c r="AC15" i="6"/>
  <c r="AD15" i="6" s="1"/>
  <c r="Z15" i="6"/>
  <c r="AA15" i="6" s="1"/>
  <c r="W15" i="6"/>
  <c r="X15" i="6" s="1"/>
  <c r="T15" i="6"/>
  <c r="U15" i="6" s="1"/>
  <c r="Q15" i="6"/>
  <c r="R15" i="6" s="1"/>
  <c r="N15" i="6"/>
  <c r="O15" i="6" s="1"/>
  <c r="K15" i="6"/>
  <c r="L15" i="6" s="1"/>
  <c r="H15" i="6"/>
  <c r="I15" i="6" s="1"/>
  <c r="E15" i="6"/>
  <c r="F15" i="6" s="1"/>
  <c r="D15" i="6"/>
  <c r="KD14" i="6"/>
  <c r="KA14" i="6"/>
  <c r="JX14" i="6"/>
  <c r="JY14" i="6" s="1"/>
  <c r="JU14" i="6"/>
  <c r="JR14" i="6"/>
  <c r="JS14" i="6" s="1"/>
  <c r="JO14" i="6"/>
  <c r="JL14" i="6"/>
  <c r="JI14" i="6"/>
  <c r="JF14" i="6"/>
  <c r="JG14" i="6" s="1"/>
  <c r="JC14" i="6"/>
  <c r="IZ14" i="6"/>
  <c r="JA14" i="6" s="1"/>
  <c r="IW14" i="6"/>
  <c r="IT14" i="6"/>
  <c r="IQ14" i="6"/>
  <c r="IN14" i="6"/>
  <c r="IO14" i="6" s="1"/>
  <c r="IK14" i="6"/>
  <c r="IH14" i="6"/>
  <c r="II14" i="6" s="1"/>
  <c r="IE14" i="6"/>
  <c r="IB14" i="6"/>
  <c r="HY14" i="6"/>
  <c r="HV14" i="6"/>
  <c r="HW14" i="6" s="1"/>
  <c r="HS14" i="6"/>
  <c r="HP14" i="6"/>
  <c r="HQ14" i="6" s="1"/>
  <c r="HM14" i="6"/>
  <c r="HN14" i="6" s="1"/>
  <c r="HJ14" i="6"/>
  <c r="HG14" i="6"/>
  <c r="HD14" i="6"/>
  <c r="HE14" i="6" s="1"/>
  <c r="HA14" i="6"/>
  <c r="GX14" i="6"/>
  <c r="GY14" i="6" s="1"/>
  <c r="GU14" i="6"/>
  <c r="GV14" i="6" s="1"/>
  <c r="GR14" i="6"/>
  <c r="GO14" i="6"/>
  <c r="GL14" i="6"/>
  <c r="GM14" i="6" s="1"/>
  <c r="GI14" i="6"/>
  <c r="GF14" i="6"/>
  <c r="GG14" i="6" s="1"/>
  <c r="GC14" i="6"/>
  <c r="GD14" i="6" s="1"/>
  <c r="FZ14" i="6"/>
  <c r="FW14" i="6"/>
  <c r="FT14" i="6"/>
  <c r="FU14" i="6" s="1"/>
  <c r="FQ14" i="6"/>
  <c r="FN14" i="6"/>
  <c r="FO14" i="6" s="1"/>
  <c r="FK14" i="6"/>
  <c r="FL14" i="6" s="1"/>
  <c r="FH14" i="6"/>
  <c r="FE14" i="6"/>
  <c r="FB14" i="6"/>
  <c r="FC14" i="6" s="1"/>
  <c r="EY14" i="6"/>
  <c r="EZ14" i="6" s="1"/>
  <c r="EV14" i="6"/>
  <c r="EW14" i="6" s="1"/>
  <c r="ES14" i="6"/>
  <c r="ET14" i="6" s="1"/>
  <c r="EP14" i="6"/>
  <c r="EM14" i="6"/>
  <c r="EJ14" i="6"/>
  <c r="EK14" i="6" s="1"/>
  <c r="EG14" i="6"/>
  <c r="EH14" i="6" s="1"/>
  <c r="ED14" i="6"/>
  <c r="EE14" i="6" s="1"/>
  <c r="EA14" i="6"/>
  <c r="EB14" i="6" s="1"/>
  <c r="DX14" i="6"/>
  <c r="DU14" i="6"/>
  <c r="DR14" i="6"/>
  <c r="DS14" i="6" s="1"/>
  <c r="DO14" i="6"/>
  <c r="DP14" i="6" s="1"/>
  <c r="DL14" i="6"/>
  <c r="DM14" i="6" s="1"/>
  <c r="DI14" i="6"/>
  <c r="DJ14" i="6" s="1"/>
  <c r="DF14" i="6"/>
  <c r="DC14" i="6"/>
  <c r="CZ14" i="6"/>
  <c r="DA14" i="6" s="1"/>
  <c r="CW14" i="6"/>
  <c r="CX14" i="6" s="1"/>
  <c r="CT14" i="6"/>
  <c r="CU14" i="6" s="1"/>
  <c r="CQ14" i="6"/>
  <c r="CR14" i="6" s="1"/>
  <c r="CN14" i="6"/>
  <c r="CK14" i="6"/>
  <c r="CH14" i="6"/>
  <c r="CI14" i="6" s="1"/>
  <c r="CE14" i="6"/>
  <c r="CF14" i="6" s="1"/>
  <c r="CB14" i="6"/>
  <c r="CC14" i="6" s="1"/>
  <c r="BY14" i="6"/>
  <c r="BZ14" i="6" s="1"/>
  <c r="BV14" i="6"/>
  <c r="BS14" i="6"/>
  <c r="BP14" i="6"/>
  <c r="BQ14" i="6" s="1"/>
  <c r="BM14" i="6"/>
  <c r="BN14" i="6" s="1"/>
  <c r="BJ14" i="6"/>
  <c r="BK14" i="6" s="1"/>
  <c r="BG14" i="6"/>
  <c r="BH14" i="6" s="1"/>
  <c r="BD14" i="6"/>
  <c r="BA14" i="6"/>
  <c r="AX14" i="6"/>
  <c r="AY14" i="6" s="1"/>
  <c r="AU14" i="6"/>
  <c r="AV14" i="6" s="1"/>
  <c r="AR14" i="6"/>
  <c r="AS14" i="6" s="1"/>
  <c r="AO14" i="6"/>
  <c r="AP14" i="6" s="1"/>
  <c r="AL14" i="6"/>
  <c r="AI14" i="6"/>
  <c r="AF14" i="6"/>
  <c r="AG14" i="6" s="1"/>
  <c r="AC14" i="6"/>
  <c r="AD14" i="6" s="1"/>
  <c r="Z14" i="6"/>
  <c r="AA14" i="6" s="1"/>
  <c r="W14" i="6"/>
  <c r="X14" i="6" s="1"/>
  <c r="T14" i="6"/>
  <c r="Q14" i="6"/>
  <c r="N14" i="6"/>
  <c r="O14" i="6" s="1"/>
  <c r="K14" i="6"/>
  <c r="L14" i="6" s="1"/>
  <c r="H14" i="6"/>
  <c r="I14" i="6" s="1"/>
  <c r="E14" i="6"/>
  <c r="F14" i="6" s="1"/>
  <c r="D14" i="6"/>
  <c r="KD13" i="6"/>
  <c r="KE13" i="6" s="1"/>
  <c r="KA13" i="6"/>
  <c r="KB13" i="6" s="1"/>
  <c r="JX13" i="6"/>
  <c r="JY13" i="6" s="1"/>
  <c r="JU13" i="6"/>
  <c r="JV13" i="6" s="1"/>
  <c r="JR13" i="6"/>
  <c r="JS13" i="6" s="1"/>
  <c r="JO13" i="6"/>
  <c r="JP13" i="6" s="1"/>
  <c r="JL13" i="6"/>
  <c r="JM13" i="6" s="1"/>
  <c r="JI13" i="6"/>
  <c r="JJ13" i="6" s="1"/>
  <c r="JF13" i="6"/>
  <c r="JG13" i="6" s="1"/>
  <c r="JC13" i="6"/>
  <c r="JD13" i="6" s="1"/>
  <c r="IZ13" i="6"/>
  <c r="JA13" i="6" s="1"/>
  <c r="IW13" i="6"/>
  <c r="IX13" i="6" s="1"/>
  <c r="IT13" i="6"/>
  <c r="IU13" i="6" s="1"/>
  <c r="IQ13" i="6"/>
  <c r="IR13" i="6" s="1"/>
  <c r="IN13" i="6"/>
  <c r="IO13" i="6" s="1"/>
  <c r="IK13" i="6"/>
  <c r="IL13" i="6" s="1"/>
  <c r="IH13" i="6"/>
  <c r="II13" i="6" s="1"/>
  <c r="IE13" i="6"/>
  <c r="IF13" i="6" s="1"/>
  <c r="IB13" i="6"/>
  <c r="IC13" i="6" s="1"/>
  <c r="HY13" i="6"/>
  <c r="HZ13" i="6" s="1"/>
  <c r="HV13" i="6"/>
  <c r="HW13" i="6" s="1"/>
  <c r="HS13" i="6"/>
  <c r="HT13" i="6" s="1"/>
  <c r="HP13" i="6"/>
  <c r="HQ13" i="6" s="1"/>
  <c r="HM13" i="6"/>
  <c r="HN13" i="6" s="1"/>
  <c r="HJ13" i="6"/>
  <c r="HK13" i="6" s="1"/>
  <c r="HG13" i="6"/>
  <c r="HH13" i="6" s="1"/>
  <c r="HD13" i="6"/>
  <c r="HE13" i="6" s="1"/>
  <c r="HA13" i="6"/>
  <c r="HB13" i="6" s="1"/>
  <c r="GX13" i="6"/>
  <c r="GY13" i="6" s="1"/>
  <c r="GU13" i="6"/>
  <c r="GV13" i="6" s="1"/>
  <c r="GR13" i="6"/>
  <c r="GS13" i="6" s="1"/>
  <c r="GO13" i="6"/>
  <c r="GP13" i="6" s="1"/>
  <c r="GL13" i="6"/>
  <c r="GM13" i="6" s="1"/>
  <c r="GI13" i="6"/>
  <c r="GJ13" i="6" s="1"/>
  <c r="GF13" i="6"/>
  <c r="GG13" i="6" s="1"/>
  <c r="GC13" i="6"/>
  <c r="GD13" i="6" s="1"/>
  <c r="FZ13" i="6"/>
  <c r="GA13" i="6" s="1"/>
  <c r="FW13" i="6"/>
  <c r="FX13" i="6" s="1"/>
  <c r="FT13" i="6"/>
  <c r="FU13" i="6" s="1"/>
  <c r="FQ13" i="6"/>
  <c r="FR13" i="6" s="1"/>
  <c r="FN13" i="6"/>
  <c r="FO13" i="6" s="1"/>
  <c r="FK13" i="6"/>
  <c r="FL13" i="6" s="1"/>
  <c r="FH13" i="6"/>
  <c r="FI13" i="6" s="1"/>
  <c r="FE13" i="6"/>
  <c r="FF13" i="6" s="1"/>
  <c r="FB13" i="6"/>
  <c r="FC13" i="6" s="1"/>
  <c r="EY13" i="6"/>
  <c r="EZ13" i="6" s="1"/>
  <c r="EV13" i="6"/>
  <c r="EW13" i="6" s="1"/>
  <c r="ES13" i="6"/>
  <c r="ET13" i="6" s="1"/>
  <c r="EP13" i="6"/>
  <c r="EQ13" i="6" s="1"/>
  <c r="EM13" i="6"/>
  <c r="EN13" i="6" s="1"/>
  <c r="EJ13" i="6"/>
  <c r="EK13" i="6" s="1"/>
  <c r="EG13" i="6"/>
  <c r="EH13" i="6" s="1"/>
  <c r="ED13" i="6"/>
  <c r="EE13" i="6" s="1"/>
  <c r="EA13" i="6"/>
  <c r="EB13" i="6" s="1"/>
  <c r="DX13" i="6"/>
  <c r="DY13" i="6" s="1"/>
  <c r="DU13" i="6"/>
  <c r="DV13" i="6" s="1"/>
  <c r="DR13" i="6"/>
  <c r="DS13" i="6" s="1"/>
  <c r="DO13" i="6"/>
  <c r="DP13" i="6" s="1"/>
  <c r="DL13" i="6"/>
  <c r="DM13" i="6" s="1"/>
  <c r="DI13" i="6"/>
  <c r="DJ13" i="6" s="1"/>
  <c r="DF13" i="6"/>
  <c r="DG13" i="6" s="1"/>
  <c r="DC13" i="6"/>
  <c r="DD13" i="6" s="1"/>
  <c r="CZ13" i="6"/>
  <c r="DA13" i="6" s="1"/>
  <c r="CW13" i="6"/>
  <c r="CX13" i="6" s="1"/>
  <c r="CT13" i="6"/>
  <c r="CU13" i="6" s="1"/>
  <c r="CQ13" i="6"/>
  <c r="CR13" i="6" s="1"/>
  <c r="CN13" i="6"/>
  <c r="CO13" i="6" s="1"/>
  <c r="CK13" i="6"/>
  <c r="CL13" i="6" s="1"/>
  <c r="CH13" i="6"/>
  <c r="CI13" i="6" s="1"/>
  <c r="CE13" i="6"/>
  <c r="CF13" i="6" s="1"/>
  <c r="CB13" i="6"/>
  <c r="CC13" i="6" s="1"/>
  <c r="BY13" i="6"/>
  <c r="BZ13" i="6" s="1"/>
  <c r="BV13" i="6"/>
  <c r="BW13" i="6" s="1"/>
  <c r="BS13" i="6"/>
  <c r="BT13" i="6" s="1"/>
  <c r="BP13" i="6"/>
  <c r="BQ13" i="6" s="1"/>
  <c r="BM13" i="6"/>
  <c r="BN13" i="6" s="1"/>
  <c r="BJ13" i="6"/>
  <c r="BK13" i="6" s="1"/>
  <c r="BG13" i="6"/>
  <c r="BH13" i="6" s="1"/>
  <c r="BD13" i="6"/>
  <c r="BE13" i="6" s="1"/>
  <c r="BA13" i="6"/>
  <c r="BB13" i="6" s="1"/>
  <c r="AX13" i="6"/>
  <c r="AY13" i="6" s="1"/>
  <c r="AU13" i="6"/>
  <c r="AV13" i="6" s="1"/>
  <c r="AR13" i="6"/>
  <c r="AS13" i="6" s="1"/>
  <c r="AO13" i="6"/>
  <c r="AP13" i="6" s="1"/>
  <c r="AL13" i="6"/>
  <c r="AM13" i="6" s="1"/>
  <c r="AI13" i="6"/>
  <c r="AJ13" i="6" s="1"/>
  <c r="AF13" i="6"/>
  <c r="AG13" i="6" s="1"/>
  <c r="AC13" i="6"/>
  <c r="AD13" i="6" s="1"/>
  <c r="Z13" i="6"/>
  <c r="AA13" i="6" s="1"/>
  <c r="W13" i="6"/>
  <c r="X13" i="6" s="1"/>
  <c r="T13" i="6"/>
  <c r="U13" i="6" s="1"/>
  <c r="Q13" i="6"/>
  <c r="R13" i="6" s="1"/>
  <c r="N13" i="6"/>
  <c r="O13" i="6" s="1"/>
  <c r="K13" i="6"/>
  <c r="L13" i="6" s="1"/>
  <c r="H13" i="6"/>
  <c r="I13" i="6" s="1"/>
  <c r="E13" i="6"/>
  <c r="F13" i="6" s="1"/>
  <c r="D13" i="6"/>
  <c r="KD12" i="6"/>
  <c r="KE12" i="6" s="1"/>
  <c r="KA12" i="6"/>
  <c r="JX12" i="6"/>
  <c r="JY12" i="6" s="1"/>
  <c r="JU12" i="6"/>
  <c r="JV12" i="6" s="1"/>
  <c r="JR12" i="6"/>
  <c r="JS12" i="6" s="1"/>
  <c r="JO12" i="6"/>
  <c r="JP12" i="6" s="1"/>
  <c r="JL12" i="6"/>
  <c r="JM12" i="6" s="1"/>
  <c r="JI12" i="6"/>
  <c r="JJ12" i="6" s="1"/>
  <c r="JF12" i="6"/>
  <c r="JG12" i="6" s="1"/>
  <c r="JC12" i="6"/>
  <c r="JD12" i="6" s="1"/>
  <c r="IZ12" i="6"/>
  <c r="JA12" i="6" s="1"/>
  <c r="IW12" i="6"/>
  <c r="IX12" i="6" s="1"/>
  <c r="IT12" i="6"/>
  <c r="IU12" i="6" s="1"/>
  <c r="IQ12" i="6"/>
  <c r="IN12" i="6"/>
  <c r="IO12" i="6" s="1"/>
  <c r="IK12" i="6"/>
  <c r="IL12" i="6" s="1"/>
  <c r="IH12" i="6"/>
  <c r="II12" i="6" s="1"/>
  <c r="IE12" i="6"/>
  <c r="IF12" i="6" s="1"/>
  <c r="IB12" i="6"/>
  <c r="IC12" i="6" s="1"/>
  <c r="HY12" i="6"/>
  <c r="HZ12" i="6" s="1"/>
  <c r="HV12" i="6"/>
  <c r="HW12" i="6" s="1"/>
  <c r="HS12" i="6"/>
  <c r="HT12" i="6" s="1"/>
  <c r="HP12" i="6"/>
  <c r="HQ12" i="6" s="1"/>
  <c r="HM12" i="6"/>
  <c r="HN12" i="6" s="1"/>
  <c r="HJ12" i="6"/>
  <c r="HK12" i="6" s="1"/>
  <c r="HG12" i="6"/>
  <c r="HD12" i="6"/>
  <c r="HE12" i="6" s="1"/>
  <c r="HA12" i="6"/>
  <c r="HB12" i="6" s="1"/>
  <c r="GX12" i="6"/>
  <c r="GY12" i="6" s="1"/>
  <c r="GU12" i="6"/>
  <c r="GV12" i="6" s="1"/>
  <c r="GR12" i="6"/>
  <c r="GS12" i="6" s="1"/>
  <c r="GO12" i="6"/>
  <c r="GP12" i="6" s="1"/>
  <c r="GL12" i="6"/>
  <c r="GM12" i="6" s="1"/>
  <c r="GI12" i="6"/>
  <c r="GJ12" i="6" s="1"/>
  <c r="GF12" i="6"/>
  <c r="GG12" i="6" s="1"/>
  <c r="GC12" i="6"/>
  <c r="GD12" i="6" s="1"/>
  <c r="FZ12" i="6"/>
  <c r="FW12" i="6"/>
  <c r="FX12" i="6" s="1"/>
  <c r="FT12" i="6"/>
  <c r="FU12" i="6" s="1"/>
  <c r="FQ12" i="6"/>
  <c r="FR12" i="6" s="1"/>
  <c r="FN12" i="6"/>
  <c r="FO12" i="6" s="1"/>
  <c r="FK12" i="6"/>
  <c r="FL12" i="6" s="1"/>
  <c r="FH12" i="6"/>
  <c r="FI12" i="6" s="1"/>
  <c r="FE12" i="6"/>
  <c r="FF12" i="6" s="1"/>
  <c r="FB12" i="6"/>
  <c r="FC12" i="6" s="1"/>
  <c r="EY12" i="6"/>
  <c r="EZ12" i="6" s="1"/>
  <c r="EV12" i="6"/>
  <c r="EW12" i="6" s="1"/>
  <c r="ES12" i="6"/>
  <c r="EP12" i="6"/>
  <c r="EQ12" i="6" s="1"/>
  <c r="EM12" i="6"/>
  <c r="EN12" i="6" s="1"/>
  <c r="EJ12" i="6"/>
  <c r="EK12" i="6" s="1"/>
  <c r="EG12" i="6"/>
  <c r="EH12" i="6" s="1"/>
  <c r="ED12" i="6"/>
  <c r="EE12" i="6" s="1"/>
  <c r="EA12" i="6"/>
  <c r="DX12" i="6"/>
  <c r="DY12" i="6" s="1"/>
  <c r="DU12" i="6"/>
  <c r="DV12" i="6" s="1"/>
  <c r="DR12" i="6"/>
  <c r="DS12" i="6" s="1"/>
  <c r="DT12" i="6" s="1"/>
  <c r="DO12" i="6"/>
  <c r="DL12" i="6"/>
  <c r="DM12" i="6" s="1"/>
  <c r="DI12" i="6"/>
  <c r="DJ12" i="6" s="1"/>
  <c r="DF12" i="6"/>
  <c r="DG12" i="6" s="1"/>
  <c r="DC12" i="6"/>
  <c r="DD12" i="6" s="1"/>
  <c r="CZ12" i="6"/>
  <c r="DA12" i="6" s="1"/>
  <c r="CW12" i="6"/>
  <c r="CX12" i="6" s="1"/>
  <c r="CT12" i="6"/>
  <c r="CU12" i="6" s="1"/>
  <c r="CQ12" i="6"/>
  <c r="CR12" i="6" s="1"/>
  <c r="CN12" i="6"/>
  <c r="CO12" i="6" s="1"/>
  <c r="CK12" i="6"/>
  <c r="CH12" i="6"/>
  <c r="CI12" i="6" s="1"/>
  <c r="CE12" i="6"/>
  <c r="CF12" i="6" s="1"/>
  <c r="CB12" i="6"/>
  <c r="CC12" i="6" s="1"/>
  <c r="BY12" i="6"/>
  <c r="BV12" i="6"/>
  <c r="BW12" i="6" s="1"/>
  <c r="BS12" i="6"/>
  <c r="BT12" i="6" s="1"/>
  <c r="BP12" i="6"/>
  <c r="BQ12" i="6" s="1"/>
  <c r="BM12" i="6"/>
  <c r="BN12" i="6" s="1"/>
  <c r="BJ12" i="6"/>
  <c r="BK12" i="6" s="1"/>
  <c r="BG12" i="6"/>
  <c r="BD12" i="6"/>
  <c r="BE12" i="6" s="1"/>
  <c r="BA12" i="6"/>
  <c r="BB12" i="6" s="1"/>
  <c r="AX12" i="6"/>
  <c r="AY12" i="6" s="1"/>
  <c r="AU12" i="6"/>
  <c r="AR12" i="6"/>
  <c r="AS12" i="6" s="1"/>
  <c r="AO12" i="6"/>
  <c r="AP12" i="6" s="1"/>
  <c r="AL12" i="6"/>
  <c r="AM12" i="6" s="1"/>
  <c r="AI12" i="6"/>
  <c r="AJ12" i="6" s="1"/>
  <c r="AF12" i="6"/>
  <c r="AG12" i="6" s="1"/>
  <c r="AC12" i="6"/>
  <c r="AD12" i="6" s="1"/>
  <c r="Z12" i="6"/>
  <c r="AA12" i="6" s="1"/>
  <c r="W12" i="6"/>
  <c r="X12" i="6" s="1"/>
  <c r="T12" i="6"/>
  <c r="U12" i="6" s="1"/>
  <c r="Q12" i="6"/>
  <c r="N12" i="6"/>
  <c r="O12" i="6" s="1"/>
  <c r="K12" i="6"/>
  <c r="L12" i="6" s="1"/>
  <c r="H12" i="6"/>
  <c r="I12" i="6" s="1"/>
  <c r="E12" i="6"/>
  <c r="F12" i="6" s="1"/>
  <c r="D12" i="6"/>
  <c r="KD11" i="6"/>
  <c r="KE11" i="6" s="1"/>
  <c r="KF11" i="6" s="1"/>
  <c r="KA11" i="6"/>
  <c r="KB11" i="6" s="1"/>
  <c r="KC11" i="6" s="1"/>
  <c r="JX11" i="6"/>
  <c r="JY11" i="6" s="1"/>
  <c r="JZ11" i="6" s="1"/>
  <c r="JU11" i="6"/>
  <c r="JV11" i="6" s="1"/>
  <c r="JW11" i="6" s="1"/>
  <c r="JR11" i="6"/>
  <c r="JS11" i="6" s="1"/>
  <c r="JO11" i="6"/>
  <c r="JP11" i="6" s="1"/>
  <c r="JQ11" i="6" s="1"/>
  <c r="JL11" i="6"/>
  <c r="JM11" i="6" s="1"/>
  <c r="JN11" i="6" s="1"/>
  <c r="JI11" i="6"/>
  <c r="JJ11" i="6" s="1"/>
  <c r="JK11" i="6" s="1"/>
  <c r="JF11" i="6"/>
  <c r="JG11" i="6" s="1"/>
  <c r="JC11" i="6"/>
  <c r="JD11" i="6" s="1"/>
  <c r="JE11" i="6" s="1"/>
  <c r="IZ11" i="6"/>
  <c r="JA11" i="6" s="1"/>
  <c r="JB11" i="6" s="1"/>
  <c r="IW11" i="6"/>
  <c r="IX11" i="6" s="1"/>
  <c r="IY11" i="6" s="1"/>
  <c r="IT11" i="6"/>
  <c r="IU11" i="6" s="1"/>
  <c r="IQ11" i="6"/>
  <c r="IR11" i="6" s="1"/>
  <c r="IS11" i="6" s="1"/>
  <c r="IN11" i="6"/>
  <c r="IO11" i="6" s="1"/>
  <c r="IP11" i="6" s="1"/>
  <c r="IK11" i="6"/>
  <c r="IL11" i="6" s="1"/>
  <c r="IM11" i="6" s="1"/>
  <c r="IH11" i="6"/>
  <c r="II11" i="6" s="1"/>
  <c r="IE11" i="6"/>
  <c r="IF11" i="6" s="1"/>
  <c r="IG11" i="6" s="1"/>
  <c r="IB11" i="6"/>
  <c r="IC11" i="6" s="1"/>
  <c r="ID11" i="6" s="1"/>
  <c r="HY11" i="6"/>
  <c r="HZ11" i="6" s="1"/>
  <c r="IA11" i="6" s="1"/>
  <c r="HV11" i="6"/>
  <c r="HW11" i="6" s="1"/>
  <c r="HX11" i="6" s="1"/>
  <c r="HS11" i="6"/>
  <c r="HT11" i="6" s="1"/>
  <c r="HP11" i="6"/>
  <c r="HQ11" i="6" s="1"/>
  <c r="HR11" i="6" s="1"/>
  <c r="HM11" i="6"/>
  <c r="HN11" i="6" s="1"/>
  <c r="HO11" i="6" s="1"/>
  <c r="HJ11" i="6"/>
  <c r="HK11" i="6" s="1"/>
  <c r="HL11" i="6" s="1"/>
  <c r="HG11" i="6"/>
  <c r="HH11" i="6" s="1"/>
  <c r="HI11" i="6" s="1"/>
  <c r="HD11" i="6"/>
  <c r="HE11" i="6" s="1"/>
  <c r="HF11" i="6" s="1"/>
  <c r="HA11" i="6"/>
  <c r="HB11" i="6" s="1"/>
  <c r="HC11" i="6" s="1"/>
  <c r="GY11" i="6"/>
  <c r="GX11" i="6"/>
  <c r="GU11" i="6"/>
  <c r="GV11" i="6" s="1"/>
  <c r="GW11" i="6" s="1"/>
  <c r="GR11" i="6"/>
  <c r="GS11" i="6" s="1"/>
  <c r="GT11" i="6" s="1"/>
  <c r="GO11" i="6"/>
  <c r="GP11" i="6" s="1"/>
  <c r="GQ11" i="6" s="1"/>
  <c r="GL11" i="6"/>
  <c r="GM11" i="6" s="1"/>
  <c r="GN11" i="6" s="1"/>
  <c r="GI11" i="6"/>
  <c r="GJ11" i="6" s="1"/>
  <c r="GK11" i="6" s="1"/>
  <c r="GF11" i="6"/>
  <c r="GG11" i="6" s="1"/>
  <c r="GH11" i="6" s="1"/>
  <c r="GC11" i="6"/>
  <c r="GD11" i="6" s="1"/>
  <c r="GE11" i="6" s="1"/>
  <c r="FZ11" i="6"/>
  <c r="GA11" i="6" s="1"/>
  <c r="GB11" i="6" s="1"/>
  <c r="FW11" i="6"/>
  <c r="FX11" i="6" s="1"/>
  <c r="FY11" i="6" s="1"/>
  <c r="FT11" i="6"/>
  <c r="FU11" i="6" s="1"/>
  <c r="FV11" i="6" s="1"/>
  <c r="FQ11" i="6"/>
  <c r="FR11" i="6" s="1"/>
  <c r="FS11" i="6" s="1"/>
  <c r="FN11" i="6"/>
  <c r="FO11" i="6" s="1"/>
  <c r="FP11" i="6" s="1"/>
  <c r="FK11" i="6"/>
  <c r="FL11" i="6" s="1"/>
  <c r="FM11" i="6" s="1"/>
  <c r="FH11" i="6"/>
  <c r="FI11" i="6" s="1"/>
  <c r="FJ11" i="6" s="1"/>
  <c r="FE11" i="6"/>
  <c r="FF11" i="6" s="1"/>
  <c r="FG11" i="6" s="1"/>
  <c r="FB11" i="6"/>
  <c r="FC11" i="6" s="1"/>
  <c r="FD11" i="6" s="1"/>
  <c r="EY11" i="6"/>
  <c r="EZ11" i="6" s="1"/>
  <c r="FA11" i="6" s="1"/>
  <c r="EV11" i="6"/>
  <c r="EW11" i="6" s="1"/>
  <c r="EX11" i="6" s="1"/>
  <c r="ES11" i="6"/>
  <c r="ET11" i="6" s="1"/>
  <c r="EU11" i="6" s="1"/>
  <c r="EP11" i="6"/>
  <c r="EQ11" i="6" s="1"/>
  <c r="ER11" i="6" s="1"/>
  <c r="EM11" i="6"/>
  <c r="EN11" i="6" s="1"/>
  <c r="EO11" i="6" s="1"/>
  <c r="EJ11" i="6"/>
  <c r="EK11" i="6" s="1"/>
  <c r="EL11" i="6" s="1"/>
  <c r="EG11" i="6"/>
  <c r="EH11" i="6" s="1"/>
  <c r="EI11" i="6" s="1"/>
  <c r="ED11" i="6"/>
  <c r="EE11" i="6" s="1"/>
  <c r="EF11" i="6" s="1"/>
  <c r="EA11" i="6"/>
  <c r="EB11" i="6" s="1"/>
  <c r="EC11" i="6" s="1"/>
  <c r="DX11" i="6"/>
  <c r="DY11" i="6" s="1"/>
  <c r="DU11" i="6"/>
  <c r="DV11" i="6" s="1"/>
  <c r="DW11" i="6" s="1"/>
  <c r="DR11" i="6"/>
  <c r="DS11" i="6" s="1"/>
  <c r="DO11" i="6"/>
  <c r="DP11" i="6" s="1"/>
  <c r="DQ11" i="6" s="1"/>
  <c r="DL11" i="6"/>
  <c r="DM11" i="6" s="1"/>
  <c r="DN11" i="6" s="1"/>
  <c r="DI11" i="6"/>
  <c r="DJ11" i="6" s="1"/>
  <c r="DK11" i="6" s="1"/>
  <c r="DF11" i="6"/>
  <c r="DG11" i="6" s="1"/>
  <c r="DC11" i="6"/>
  <c r="DD11" i="6" s="1"/>
  <c r="DE11" i="6" s="1"/>
  <c r="CZ11" i="6"/>
  <c r="DA11" i="6" s="1"/>
  <c r="DB11" i="6" s="1"/>
  <c r="CW11" i="6"/>
  <c r="CX11" i="6" s="1"/>
  <c r="CY11" i="6" s="1"/>
  <c r="CT11" i="6"/>
  <c r="CU11" i="6" s="1"/>
  <c r="CV11" i="6" s="1"/>
  <c r="CQ11" i="6"/>
  <c r="CR11" i="6" s="1"/>
  <c r="CS11" i="6" s="1"/>
  <c r="CN11" i="6"/>
  <c r="CO11" i="6" s="1"/>
  <c r="CP11" i="6" s="1"/>
  <c r="CK11" i="6"/>
  <c r="CL11" i="6" s="1"/>
  <c r="CM11" i="6" s="1"/>
  <c r="CH11" i="6"/>
  <c r="CI11" i="6" s="1"/>
  <c r="CJ11" i="6" s="1"/>
  <c r="CE11" i="6"/>
  <c r="CF11" i="6" s="1"/>
  <c r="CB11" i="6"/>
  <c r="CC11" i="6" s="1"/>
  <c r="CD11" i="6" s="1"/>
  <c r="BY11" i="6"/>
  <c r="BZ11" i="6" s="1"/>
  <c r="CA11" i="6" s="1"/>
  <c r="BV11" i="6"/>
  <c r="BW11" i="6" s="1"/>
  <c r="BX11" i="6" s="1"/>
  <c r="BS11" i="6"/>
  <c r="BT11" i="6" s="1"/>
  <c r="BU11" i="6" s="1"/>
  <c r="BP11" i="6"/>
  <c r="BQ11" i="6" s="1"/>
  <c r="BR11" i="6" s="1"/>
  <c r="BM11" i="6"/>
  <c r="BN11" i="6" s="1"/>
  <c r="BO11" i="6" s="1"/>
  <c r="BJ11" i="6"/>
  <c r="BK11" i="6" s="1"/>
  <c r="BG11" i="6"/>
  <c r="BH11" i="6" s="1"/>
  <c r="BI11" i="6" s="1"/>
  <c r="BD11" i="6"/>
  <c r="BE11" i="6" s="1"/>
  <c r="BF11" i="6" s="1"/>
  <c r="BA11" i="6"/>
  <c r="BB11" i="6" s="1"/>
  <c r="BC11" i="6" s="1"/>
  <c r="AX11" i="6"/>
  <c r="AY11" i="6" s="1"/>
  <c r="AZ11" i="6" s="1"/>
  <c r="AU11" i="6"/>
  <c r="AV11" i="6" s="1"/>
  <c r="AW11" i="6" s="1"/>
  <c r="AR11" i="6"/>
  <c r="AS11" i="6" s="1"/>
  <c r="AO11" i="6"/>
  <c r="AP11" i="6" s="1"/>
  <c r="AQ11" i="6" s="1"/>
  <c r="AL11" i="6"/>
  <c r="AM11" i="6" s="1"/>
  <c r="AN11" i="6" s="1"/>
  <c r="AI11" i="6"/>
  <c r="AJ11" i="6" s="1"/>
  <c r="AK11" i="6" s="1"/>
  <c r="AF11" i="6"/>
  <c r="AG11" i="6" s="1"/>
  <c r="AC11" i="6"/>
  <c r="AD11" i="6" s="1"/>
  <c r="AE11" i="6" s="1"/>
  <c r="Z11" i="6"/>
  <c r="AA11" i="6" s="1"/>
  <c r="AB11" i="6" s="1"/>
  <c r="W11" i="6"/>
  <c r="X11" i="6" s="1"/>
  <c r="Y11" i="6" s="1"/>
  <c r="T11" i="6"/>
  <c r="U11" i="6" s="1"/>
  <c r="V11" i="6" s="1"/>
  <c r="Q11" i="6"/>
  <c r="R11" i="6" s="1"/>
  <c r="S11" i="6" s="1"/>
  <c r="N11" i="6"/>
  <c r="O11" i="6" s="1"/>
  <c r="P11" i="6" s="1"/>
  <c r="K11" i="6"/>
  <c r="L11" i="6" s="1"/>
  <c r="M11" i="6" s="1"/>
  <c r="H11" i="6"/>
  <c r="I11" i="6" s="1"/>
  <c r="J11" i="6" s="1"/>
  <c r="E11" i="6"/>
  <c r="F11" i="6" s="1"/>
  <c r="G11" i="6" s="1"/>
  <c r="D11" i="6"/>
  <c r="KD10" i="6"/>
  <c r="KA10" i="6"/>
  <c r="KB10" i="6" s="1"/>
  <c r="KC10" i="6" s="1"/>
  <c r="JX10" i="6"/>
  <c r="JU10" i="6"/>
  <c r="JR10" i="6"/>
  <c r="JO10" i="6"/>
  <c r="JL10" i="6"/>
  <c r="JM10" i="6" s="1"/>
  <c r="JN10" i="6" s="1"/>
  <c r="JI10" i="6"/>
  <c r="JF10" i="6"/>
  <c r="JC10" i="6"/>
  <c r="IZ10" i="6"/>
  <c r="JA10" i="6" s="1"/>
  <c r="JB10" i="6" s="1"/>
  <c r="IW10" i="6"/>
  <c r="IT10" i="6"/>
  <c r="IQ10" i="6"/>
  <c r="IN10" i="6"/>
  <c r="IO10" i="6" s="1"/>
  <c r="IP10" i="6" s="1"/>
  <c r="IK10" i="6"/>
  <c r="IH10" i="6"/>
  <c r="II10" i="6" s="1"/>
  <c r="IJ10" i="6" s="1"/>
  <c r="IE10" i="6"/>
  <c r="IB10" i="6"/>
  <c r="IC10" i="6" s="1"/>
  <c r="ID10" i="6" s="1"/>
  <c r="HY10" i="6"/>
  <c r="HV10" i="6"/>
  <c r="HW10" i="6" s="1"/>
  <c r="HX10" i="6" s="1"/>
  <c r="HS10" i="6"/>
  <c r="HT10" i="6" s="1"/>
  <c r="HU10" i="6" s="1"/>
  <c r="HP10" i="6"/>
  <c r="HQ10" i="6" s="1"/>
  <c r="HR10" i="6" s="1"/>
  <c r="HM10" i="6"/>
  <c r="HJ10" i="6"/>
  <c r="HG10" i="6"/>
  <c r="HH10" i="6" s="1"/>
  <c r="HI10" i="6" s="1"/>
  <c r="HD10" i="6"/>
  <c r="HA10" i="6"/>
  <c r="GX10" i="6"/>
  <c r="GU10" i="6"/>
  <c r="GR10" i="6"/>
  <c r="GO10" i="6"/>
  <c r="GL10" i="6"/>
  <c r="GI10" i="6"/>
  <c r="GF10" i="6"/>
  <c r="GG10" i="6" s="1"/>
  <c r="GH10" i="6" s="1"/>
  <c r="GC10" i="6"/>
  <c r="FZ10" i="6"/>
  <c r="FW10" i="6"/>
  <c r="FT10" i="6"/>
  <c r="FU10" i="6" s="1"/>
  <c r="FV10" i="6" s="1"/>
  <c r="FQ10" i="6"/>
  <c r="FN10" i="6"/>
  <c r="FO10" i="6" s="1"/>
  <c r="FP10" i="6" s="1"/>
  <c r="FK10" i="6"/>
  <c r="FH10" i="6"/>
  <c r="FI10" i="6" s="1"/>
  <c r="FJ10" i="6" s="1"/>
  <c r="FE10" i="6"/>
  <c r="FB10" i="6"/>
  <c r="FC10" i="6" s="1"/>
  <c r="FD10" i="6" s="1"/>
  <c r="EY10" i="6"/>
  <c r="EZ10" i="6" s="1"/>
  <c r="FA10" i="6" s="1"/>
  <c r="EV10" i="6"/>
  <c r="EW10" i="6" s="1"/>
  <c r="EX10" i="6" s="1"/>
  <c r="ES10" i="6"/>
  <c r="EP10" i="6"/>
  <c r="EM10" i="6"/>
  <c r="EN10" i="6" s="1"/>
  <c r="EO10" i="6" s="1"/>
  <c r="EJ10" i="6"/>
  <c r="EK10" i="6" s="1"/>
  <c r="EL10" i="6" s="1"/>
  <c r="EG10" i="6"/>
  <c r="ED10" i="6"/>
  <c r="EE10" i="6" s="1"/>
  <c r="EF10" i="6" s="1"/>
  <c r="EA10" i="6"/>
  <c r="DX10" i="6"/>
  <c r="DY10" i="6" s="1"/>
  <c r="DZ10" i="6" s="1"/>
  <c r="DU10" i="6"/>
  <c r="DV10" i="6" s="1"/>
  <c r="DW10" i="6" s="1"/>
  <c r="DR10" i="6"/>
  <c r="DO10" i="6"/>
  <c r="DP10" i="6" s="1"/>
  <c r="DQ10" i="6" s="1"/>
  <c r="DL10" i="6"/>
  <c r="DM10" i="6" s="1"/>
  <c r="DN10" i="6" s="1"/>
  <c r="DI10" i="6"/>
  <c r="DJ10" i="6" s="1"/>
  <c r="DK10" i="6" s="1"/>
  <c r="DF10" i="6"/>
  <c r="DC10" i="6"/>
  <c r="CZ10" i="6"/>
  <c r="DA10" i="6" s="1"/>
  <c r="DB10" i="6" s="1"/>
  <c r="CW10" i="6"/>
  <c r="CT10" i="6"/>
  <c r="CU10" i="6" s="1"/>
  <c r="CV10" i="6" s="1"/>
  <c r="CQ10" i="6"/>
  <c r="CN10" i="6"/>
  <c r="CO10" i="6" s="1"/>
  <c r="CP10" i="6" s="1"/>
  <c r="CK10" i="6"/>
  <c r="CH10" i="6"/>
  <c r="CI10" i="6" s="1"/>
  <c r="CJ10" i="6" s="1"/>
  <c r="CE10" i="6"/>
  <c r="CF10" i="6" s="1"/>
  <c r="CG10" i="6" s="1"/>
  <c r="CB10" i="6"/>
  <c r="CC10" i="6" s="1"/>
  <c r="CD10" i="6" s="1"/>
  <c r="BY10" i="6"/>
  <c r="BV10" i="6"/>
  <c r="BS10" i="6"/>
  <c r="BT10" i="6" s="1"/>
  <c r="BU10" i="6" s="1"/>
  <c r="BP10" i="6"/>
  <c r="BQ10" i="6" s="1"/>
  <c r="BR10" i="6" s="1"/>
  <c r="BM10" i="6"/>
  <c r="BJ10" i="6"/>
  <c r="BK10" i="6" s="1"/>
  <c r="BL10" i="6" s="1"/>
  <c r="BG10" i="6"/>
  <c r="BD10" i="6"/>
  <c r="BE10" i="6" s="1"/>
  <c r="BF10" i="6" s="1"/>
  <c r="BA10" i="6"/>
  <c r="BB10" i="6" s="1"/>
  <c r="BC10" i="6" s="1"/>
  <c r="AX10" i="6"/>
  <c r="AU10" i="6"/>
  <c r="AV10" i="6" s="1"/>
  <c r="AW10" i="6" s="1"/>
  <c r="AR10" i="6"/>
  <c r="AS10" i="6" s="1"/>
  <c r="AT10" i="6" s="1"/>
  <c r="AO10" i="6"/>
  <c r="AP10" i="6" s="1"/>
  <c r="AQ10" i="6" s="1"/>
  <c r="AL10" i="6"/>
  <c r="AI10" i="6"/>
  <c r="AF10" i="6"/>
  <c r="AC10" i="6"/>
  <c r="Z10" i="6"/>
  <c r="AA10" i="6" s="1"/>
  <c r="AB10" i="6" s="1"/>
  <c r="W10" i="6"/>
  <c r="T10" i="6"/>
  <c r="U10" i="6" s="1"/>
  <c r="V10" i="6" s="1"/>
  <c r="Q10" i="6"/>
  <c r="N10" i="6"/>
  <c r="O10" i="6" s="1"/>
  <c r="P10" i="6" s="1"/>
  <c r="K10" i="6"/>
  <c r="L10" i="6" s="1"/>
  <c r="M10" i="6" s="1"/>
  <c r="H10" i="6"/>
  <c r="I10" i="6" s="1"/>
  <c r="J10" i="6" s="1"/>
  <c r="E10" i="6"/>
  <c r="D10" i="6"/>
  <c r="HN10" i="6" s="1"/>
  <c r="HO10" i="6" s="1"/>
  <c r="KD9" i="6"/>
  <c r="KA9" i="6"/>
  <c r="KB9" i="6" s="1"/>
  <c r="KC9" i="6" s="1"/>
  <c r="JX9" i="6"/>
  <c r="JU9" i="6"/>
  <c r="JR9" i="6"/>
  <c r="JO9" i="6"/>
  <c r="JL9" i="6"/>
  <c r="JI9" i="6"/>
  <c r="JF9" i="6"/>
  <c r="JC9" i="6"/>
  <c r="JD9" i="6" s="1"/>
  <c r="JE9" i="6" s="1"/>
  <c r="IZ9" i="6"/>
  <c r="IW9" i="6"/>
  <c r="IT9" i="6"/>
  <c r="IQ9" i="6"/>
  <c r="IR9" i="6" s="1"/>
  <c r="IS9" i="6" s="1"/>
  <c r="IN9" i="6"/>
  <c r="IK9" i="6"/>
  <c r="IH9" i="6"/>
  <c r="IE9" i="6"/>
  <c r="IB9" i="6"/>
  <c r="HY9" i="6"/>
  <c r="HV9" i="6"/>
  <c r="HS9" i="6"/>
  <c r="HP9" i="6"/>
  <c r="HM9" i="6"/>
  <c r="HN9" i="6" s="1"/>
  <c r="HO9" i="6" s="1"/>
  <c r="HJ9" i="6"/>
  <c r="HG9" i="6"/>
  <c r="HD9" i="6"/>
  <c r="HA9" i="6"/>
  <c r="GX9" i="6"/>
  <c r="GU9" i="6"/>
  <c r="GV9" i="6" s="1"/>
  <c r="GW9" i="6" s="1"/>
  <c r="GR9" i="6"/>
  <c r="GO9" i="6"/>
  <c r="GP9" i="6" s="1"/>
  <c r="GQ9" i="6" s="1"/>
  <c r="GL9" i="6"/>
  <c r="GM9" i="6" s="1"/>
  <c r="GN9" i="6" s="1"/>
  <c r="GI9" i="6"/>
  <c r="GF9" i="6"/>
  <c r="GC9" i="6"/>
  <c r="FZ9" i="6"/>
  <c r="FW9" i="6"/>
  <c r="FX9" i="6" s="1"/>
  <c r="FY9" i="6" s="1"/>
  <c r="FT9" i="6"/>
  <c r="FQ9" i="6"/>
  <c r="FN9" i="6"/>
  <c r="FO9" i="6" s="1"/>
  <c r="FP9" i="6" s="1"/>
  <c r="FK9" i="6"/>
  <c r="FH9" i="6"/>
  <c r="FE9" i="6"/>
  <c r="FB9" i="6"/>
  <c r="EY9" i="6"/>
  <c r="EZ9" i="6" s="1"/>
  <c r="FA9" i="6" s="1"/>
  <c r="EV9" i="6"/>
  <c r="ES9" i="6"/>
  <c r="EP9" i="6"/>
  <c r="EM9" i="6"/>
  <c r="EN9" i="6" s="1"/>
  <c r="EO9" i="6" s="1"/>
  <c r="EJ9" i="6"/>
  <c r="EK9" i="6" s="1"/>
  <c r="EL9" i="6" s="1"/>
  <c r="EG9" i="6"/>
  <c r="ED9" i="6"/>
  <c r="EA9" i="6"/>
  <c r="EB9" i="6" s="1"/>
  <c r="EC9" i="6" s="1"/>
  <c r="DX9" i="6"/>
  <c r="DU9" i="6"/>
  <c r="DR9" i="6"/>
  <c r="DO9" i="6"/>
  <c r="DP9" i="6" s="1"/>
  <c r="DQ9" i="6" s="1"/>
  <c r="DL9" i="6"/>
  <c r="DM9" i="6" s="1"/>
  <c r="DN9" i="6" s="1"/>
  <c r="DI9" i="6"/>
  <c r="DF9" i="6"/>
  <c r="DG9" i="6" s="1"/>
  <c r="DH9" i="6" s="1"/>
  <c r="DC9" i="6"/>
  <c r="DD9" i="6" s="1"/>
  <c r="DE9" i="6" s="1"/>
  <c r="CZ9" i="6"/>
  <c r="DA9" i="6" s="1"/>
  <c r="DB9" i="6" s="1"/>
  <c r="CW9" i="6"/>
  <c r="CT9" i="6"/>
  <c r="CU9" i="6" s="1"/>
  <c r="CV9" i="6" s="1"/>
  <c r="CQ9" i="6"/>
  <c r="CN9" i="6"/>
  <c r="CO9" i="6" s="1"/>
  <c r="CP9" i="6" s="1"/>
  <c r="CK9" i="6"/>
  <c r="CH9" i="6"/>
  <c r="CE9" i="6"/>
  <c r="CB9" i="6"/>
  <c r="CC9" i="6" s="1"/>
  <c r="CD9" i="6" s="1"/>
  <c r="BY9" i="6"/>
  <c r="BZ9" i="6" s="1"/>
  <c r="CA9" i="6" s="1"/>
  <c r="BV9" i="6"/>
  <c r="BW9" i="6" s="1"/>
  <c r="BX9" i="6" s="1"/>
  <c r="BS9" i="6"/>
  <c r="BT9" i="6" s="1"/>
  <c r="BU9" i="6" s="1"/>
  <c r="BP9" i="6"/>
  <c r="BQ9" i="6" s="1"/>
  <c r="BR9" i="6" s="1"/>
  <c r="BM9" i="6"/>
  <c r="BN9" i="6" s="1"/>
  <c r="BO9" i="6" s="1"/>
  <c r="BJ9" i="6"/>
  <c r="BG9" i="6"/>
  <c r="BH9" i="6" s="1"/>
  <c r="BI9" i="6" s="1"/>
  <c r="BD9" i="6"/>
  <c r="BA9" i="6"/>
  <c r="BB9" i="6" s="1"/>
  <c r="BC9" i="6" s="1"/>
  <c r="AX9" i="6"/>
  <c r="AY9" i="6" s="1"/>
  <c r="AZ9" i="6" s="1"/>
  <c r="AU9" i="6"/>
  <c r="AR9" i="6"/>
  <c r="AO9" i="6"/>
  <c r="AL9" i="6"/>
  <c r="AM9" i="6" s="1"/>
  <c r="AN9" i="6" s="1"/>
  <c r="AI9" i="6"/>
  <c r="AJ9" i="6" s="1"/>
  <c r="AK9" i="6" s="1"/>
  <c r="AF9" i="6"/>
  <c r="AG9" i="6" s="1"/>
  <c r="AH9" i="6" s="1"/>
  <c r="AC9" i="6"/>
  <c r="Z9" i="6"/>
  <c r="AA9" i="6" s="1"/>
  <c r="AB9" i="6" s="1"/>
  <c r="W9" i="6"/>
  <c r="T9" i="6"/>
  <c r="U9" i="6" s="1"/>
  <c r="V9" i="6" s="1"/>
  <c r="Q9" i="6"/>
  <c r="N9" i="6"/>
  <c r="O9" i="6" s="1"/>
  <c r="P9" i="6" s="1"/>
  <c r="K9" i="6"/>
  <c r="L9" i="6" s="1"/>
  <c r="M9" i="6" s="1"/>
  <c r="H9" i="6"/>
  <c r="E9" i="6"/>
  <c r="F9" i="6" s="1"/>
  <c r="G9" i="6" s="1"/>
  <c r="D9" i="6"/>
  <c r="KD8" i="6"/>
  <c r="KA8" i="6"/>
  <c r="JX8" i="6"/>
  <c r="JU8" i="6"/>
  <c r="JR8" i="6"/>
  <c r="JO8" i="6"/>
  <c r="JL8" i="6"/>
  <c r="JI8" i="6"/>
  <c r="JF8" i="6"/>
  <c r="JC8" i="6"/>
  <c r="IZ8" i="6"/>
  <c r="IW8" i="6"/>
  <c r="IT8" i="6"/>
  <c r="IQ8" i="6"/>
  <c r="IN8" i="6"/>
  <c r="IK8" i="6"/>
  <c r="IH8" i="6"/>
  <c r="IE8" i="6"/>
  <c r="IB8" i="6"/>
  <c r="HY8" i="6"/>
  <c r="HV8" i="6"/>
  <c r="HS8" i="6"/>
  <c r="HP8" i="6"/>
  <c r="HM8" i="6"/>
  <c r="HJ8" i="6"/>
  <c r="HG8" i="6"/>
  <c r="HD8" i="6"/>
  <c r="HA8" i="6"/>
  <c r="GX8" i="6"/>
  <c r="GU8" i="6"/>
  <c r="GR8" i="6"/>
  <c r="GO8" i="6"/>
  <c r="GL8" i="6"/>
  <c r="GI8" i="6"/>
  <c r="GF8" i="6"/>
  <c r="GC8" i="6"/>
  <c r="FZ8" i="6"/>
  <c r="FW8" i="6"/>
  <c r="FT8" i="6"/>
  <c r="FQ8" i="6"/>
  <c r="FN8" i="6"/>
  <c r="FK8" i="6"/>
  <c r="FH8" i="6"/>
  <c r="FE8" i="6"/>
  <c r="FB8" i="6"/>
  <c r="EY8" i="6"/>
  <c r="EV8" i="6"/>
  <c r="ES8" i="6"/>
  <c r="EP8" i="6"/>
  <c r="EM8" i="6"/>
  <c r="EJ8" i="6"/>
  <c r="EG8" i="6"/>
  <c r="ED8" i="6"/>
  <c r="EA8" i="6"/>
  <c r="DX8" i="6"/>
  <c r="DU8" i="6"/>
  <c r="DR8" i="6"/>
  <c r="DO8" i="6"/>
  <c r="DL8" i="6"/>
  <c r="DI8" i="6"/>
  <c r="DF8" i="6"/>
  <c r="DC8" i="6"/>
  <c r="CZ8" i="6"/>
  <c r="CW8" i="6"/>
  <c r="CT8" i="6"/>
  <c r="CQ8" i="6"/>
  <c r="CN8" i="6"/>
  <c r="CK8" i="6"/>
  <c r="CH8" i="6"/>
  <c r="CE8" i="6"/>
  <c r="CB8" i="6"/>
  <c r="BY8" i="6"/>
  <c r="BV8" i="6"/>
  <c r="BS8" i="6"/>
  <c r="BP8" i="6"/>
  <c r="BM8" i="6"/>
  <c r="BJ8" i="6"/>
  <c r="BG8" i="6"/>
  <c r="BD8" i="6"/>
  <c r="BA8" i="6"/>
  <c r="AX8" i="6"/>
  <c r="AU8" i="6"/>
  <c r="AR8" i="6"/>
  <c r="AO8" i="6"/>
  <c r="AL8" i="6"/>
  <c r="AI8" i="6"/>
  <c r="AF8" i="6"/>
  <c r="AC8" i="6"/>
  <c r="Z8" i="6"/>
  <c r="AA8" i="6" s="1"/>
  <c r="AB8" i="6" s="1"/>
  <c r="W8" i="6"/>
  <c r="T8" i="6"/>
  <c r="Q8" i="6"/>
  <c r="N8" i="6"/>
  <c r="K8" i="6"/>
  <c r="H8" i="6"/>
  <c r="E8" i="6"/>
  <c r="D8" i="6"/>
  <c r="BB8" i="6" s="1"/>
  <c r="BC8" i="6" s="1"/>
  <c r="KD7" i="6"/>
  <c r="KA7" i="6"/>
  <c r="JX7" i="6"/>
  <c r="JU7" i="6"/>
  <c r="JR7" i="6"/>
  <c r="JO7" i="6"/>
  <c r="JL7" i="6"/>
  <c r="JI7" i="6"/>
  <c r="JF7" i="6"/>
  <c r="JC7" i="6"/>
  <c r="IZ7" i="6"/>
  <c r="IW7" i="6"/>
  <c r="IT7" i="6"/>
  <c r="IQ7" i="6"/>
  <c r="IN7" i="6"/>
  <c r="IK7" i="6"/>
  <c r="IH7" i="6"/>
  <c r="IE7" i="6"/>
  <c r="IB7" i="6"/>
  <c r="HY7" i="6"/>
  <c r="HV7" i="6"/>
  <c r="HS7" i="6"/>
  <c r="HP7" i="6"/>
  <c r="HM7" i="6"/>
  <c r="HJ7" i="6"/>
  <c r="HK7" i="6" s="1"/>
  <c r="HL7" i="6" s="1"/>
  <c r="HG7" i="6"/>
  <c r="HD7" i="6"/>
  <c r="HE7" i="6" s="1"/>
  <c r="HF7" i="6" s="1"/>
  <c r="HA7" i="6"/>
  <c r="GX7" i="6"/>
  <c r="GY7" i="6" s="1"/>
  <c r="GZ7" i="6" s="1"/>
  <c r="GU7" i="6"/>
  <c r="GR7" i="6"/>
  <c r="GO7" i="6"/>
  <c r="GL7" i="6"/>
  <c r="GM7" i="6" s="1"/>
  <c r="GN7" i="6" s="1"/>
  <c r="GI7" i="6"/>
  <c r="GF7" i="6"/>
  <c r="GC7" i="6"/>
  <c r="FZ7" i="6"/>
  <c r="FW7" i="6"/>
  <c r="FT7" i="6"/>
  <c r="FQ7" i="6"/>
  <c r="FN7" i="6"/>
  <c r="FO7" i="6" s="1"/>
  <c r="FP7" i="6" s="1"/>
  <c r="FK7" i="6"/>
  <c r="FH7" i="6"/>
  <c r="FE7" i="6"/>
  <c r="FB7" i="6"/>
  <c r="EY7" i="6"/>
  <c r="EV7" i="6"/>
  <c r="ES7" i="6"/>
  <c r="EP7" i="6"/>
  <c r="EM7" i="6"/>
  <c r="EJ7" i="6"/>
  <c r="EK7" i="6" s="1"/>
  <c r="EL7" i="6" s="1"/>
  <c r="EG7" i="6"/>
  <c r="EH7" i="6" s="1"/>
  <c r="EI7" i="6" s="1"/>
  <c r="ED7" i="6"/>
  <c r="EE7" i="6" s="1"/>
  <c r="EF7" i="6" s="1"/>
  <c r="EA7" i="6"/>
  <c r="DX7" i="6"/>
  <c r="DY7" i="6" s="1"/>
  <c r="DZ7" i="6" s="1"/>
  <c r="DU7" i="6"/>
  <c r="DR7" i="6"/>
  <c r="DS7" i="6" s="1"/>
  <c r="DT7" i="6" s="1"/>
  <c r="DO7" i="6"/>
  <c r="DL7" i="6"/>
  <c r="DM7" i="6" s="1"/>
  <c r="DN7" i="6" s="1"/>
  <c r="DI7" i="6"/>
  <c r="DF7" i="6"/>
  <c r="DC7" i="6"/>
  <c r="CZ7" i="6"/>
  <c r="CW7" i="6"/>
  <c r="CX7" i="6" s="1"/>
  <c r="CY7" i="6" s="1"/>
  <c r="CT7" i="6"/>
  <c r="CQ7" i="6"/>
  <c r="CN7" i="6"/>
  <c r="CO7" i="6" s="1"/>
  <c r="CP7" i="6" s="1"/>
  <c r="CK7" i="6"/>
  <c r="CL7" i="6" s="1"/>
  <c r="CM7" i="6" s="1"/>
  <c r="CH7" i="6"/>
  <c r="CI7" i="6" s="1"/>
  <c r="CJ7" i="6" s="1"/>
  <c r="CE7" i="6"/>
  <c r="CB7" i="6"/>
  <c r="CC7" i="6" s="1"/>
  <c r="CD7" i="6" s="1"/>
  <c r="BY7" i="6"/>
  <c r="BV7" i="6"/>
  <c r="BW7" i="6" s="1"/>
  <c r="BX7" i="6" s="1"/>
  <c r="BS7" i="6"/>
  <c r="BP7" i="6"/>
  <c r="BQ7" i="6" s="1"/>
  <c r="BR7" i="6" s="1"/>
  <c r="BM7" i="6"/>
  <c r="BJ7" i="6"/>
  <c r="BG7" i="6"/>
  <c r="BD7" i="6"/>
  <c r="BA7" i="6"/>
  <c r="BB7" i="6" s="1"/>
  <c r="BC7" i="6" s="1"/>
  <c r="AX7" i="6"/>
  <c r="AU7" i="6"/>
  <c r="AR7" i="6"/>
  <c r="AS7" i="6" s="1"/>
  <c r="AT7" i="6" s="1"/>
  <c r="AO7" i="6"/>
  <c r="AP7" i="6" s="1"/>
  <c r="AQ7" i="6" s="1"/>
  <c r="AL7" i="6"/>
  <c r="AM7" i="6" s="1"/>
  <c r="AN7" i="6" s="1"/>
  <c r="AI7" i="6"/>
  <c r="AF7" i="6"/>
  <c r="AG7" i="6" s="1"/>
  <c r="AH7" i="6" s="1"/>
  <c r="AC7" i="6"/>
  <c r="Z7" i="6"/>
  <c r="AA7" i="6" s="1"/>
  <c r="AB7" i="6" s="1"/>
  <c r="W7" i="6"/>
  <c r="T7" i="6"/>
  <c r="U7" i="6" s="1"/>
  <c r="V7" i="6" s="1"/>
  <c r="Q7" i="6"/>
  <c r="N7" i="6"/>
  <c r="K7" i="6"/>
  <c r="H7" i="6"/>
  <c r="E7" i="6"/>
  <c r="F7" i="6" s="1"/>
  <c r="G7" i="6" s="1"/>
  <c r="D7" i="6"/>
  <c r="KD6" i="6"/>
  <c r="KA6" i="6"/>
  <c r="JX6" i="6"/>
  <c r="JU6" i="6"/>
  <c r="JV6" i="6" s="1"/>
  <c r="JW6" i="6" s="1"/>
  <c r="JR6" i="6"/>
  <c r="JO6" i="6"/>
  <c r="JL6" i="6"/>
  <c r="JI6" i="6"/>
  <c r="JJ6" i="6" s="1"/>
  <c r="JK6" i="6" s="1"/>
  <c r="JF6" i="6"/>
  <c r="JC6" i="6"/>
  <c r="IZ6" i="6"/>
  <c r="IW6" i="6"/>
  <c r="IX6" i="6" s="1"/>
  <c r="IY6" i="6" s="1"/>
  <c r="IT6" i="6"/>
  <c r="IQ6" i="6"/>
  <c r="IN6" i="6"/>
  <c r="IO6" i="6" s="1"/>
  <c r="IP6" i="6" s="1"/>
  <c r="IK6" i="6"/>
  <c r="IH6" i="6"/>
  <c r="IE6" i="6"/>
  <c r="IF6" i="6" s="1"/>
  <c r="IG6" i="6" s="1"/>
  <c r="IB6" i="6"/>
  <c r="HY6" i="6"/>
  <c r="HV6" i="6"/>
  <c r="HS6" i="6"/>
  <c r="HP6" i="6"/>
  <c r="HQ6" i="6" s="1"/>
  <c r="HR6" i="6" s="1"/>
  <c r="HM6" i="6"/>
  <c r="HN6" i="6" s="1"/>
  <c r="HO6" i="6" s="1"/>
  <c r="HJ6" i="6"/>
  <c r="HG6" i="6"/>
  <c r="HD6" i="6"/>
  <c r="HA6" i="6"/>
  <c r="HB6" i="6" s="1"/>
  <c r="HC6" i="6" s="1"/>
  <c r="GX6" i="6"/>
  <c r="GY6" i="6" s="1"/>
  <c r="GZ6" i="6" s="1"/>
  <c r="GU6" i="6"/>
  <c r="GR6" i="6"/>
  <c r="GO6" i="6"/>
  <c r="GP6" i="6" s="1"/>
  <c r="GQ6" i="6" s="1"/>
  <c r="GL6" i="6"/>
  <c r="GI6" i="6"/>
  <c r="GJ6" i="6" s="1"/>
  <c r="GK6" i="6" s="1"/>
  <c r="GF6" i="6"/>
  <c r="GC6" i="6"/>
  <c r="GD6" i="6" s="1"/>
  <c r="GE6" i="6" s="1"/>
  <c r="FZ6" i="6"/>
  <c r="GA6" i="6" s="1"/>
  <c r="GB6" i="6" s="1"/>
  <c r="FW6" i="6"/>
  <c r="FT6" i="6"/>
  <c r="FU6" i="6" s="1"/>
  <c r="FV6" i="6" s="1"/>
  <c r="FQ6" i="6"/>
  <c r="FN6" i="6"/>
  <c r="FO6" i="6" s="1"/>
  <c r="FP6" i="6" s="1"/>
  <c r="FK6" i="6"/>
  <c r="FL6" i="6" s="1"/>
  <c r="FM6" i="6" s="1"/>
  <c r="FH6" i="6"/>
  <c r="FE6" i="6"/>
  <c r="FB6" i="6"/>
  <c r="EY6" i="6"/>
  <c r="EZ6" i="6" s="1"/>
  <c r="FA6" i="6" s="1"/>
  <c r="EV6" i="6"/>
  <c r="EW6" i="6" s="1"/>
  <c r="EX6" i="6" s="1"/>
  <c r="ES6" i="6"/>
  <c r="ET6" i="6" s="1"/>
  <c r="EU6" i="6" s="1"/>
  <c r="EP6" i="6"/>
  <c r="EM6" i="6"/>
  <c r="EJ6" i="6"/>
  <c r="EK6" i="6" s="1"/>
  <c r="EL6" i="6" s="1"/>
  <c r="EG6" i="6"/>
  <c r="EH6" i="6" s="1"/>
  <c r="EI6" i="6" s="1"/>
  <c r="ED6" i="6"/>
  <c r="EE6" i="6" s="1"/>
  <c r="EF6" i="6" s="1"/>
  <c r="EA6" i="6"/>
  <c r="DX6" i="6"/>
  <c r="DU6" i="6"/>
  <c r="DV6" i="6" s="1"/>
  <c r="DW6" i="6" s="1"/>
  <c r="DR6" i="6"/>
  <c r="DS6" i="6" s="1"/>
  <c r="DT6" i="6" s="1"/>
  <c r="DO6" i="6"/>
  <c r="DP6" i="6" s="1"/>
  <c r="DQ6" i="6" s="1"/>
  <c r="DL6" i="6"/>
  <c r="DI6" i="6"/>
  <c r="DJ6" i="6" s="1"/>
  <c r="DK6" i="6" s="1"/>
  <c r="DF6" i="6"/>
  <c r="DG6" i="6" s="1"/>
  <c r="DH6" i="6" s="1"/>
  <c r="DC6" i="6"/>
  <c r="DD6" i="6" s="1"/>
  <c r="DE6" i="6" s="1"/>
  <c r="CZ6" i="6"/>
  <c r="DA6" i="6" s="1"/>
  <c r="DB6" i="6" s="1"/>
  <c r="CW6" i="6"/>
  <c r="CT6" i="6"/>
  <c r="CU6" i="6" s="1"/>
  <c r="CV6" i="6" s="1"/>
  <c r="CQ6" i="6"/>
  <c r="CR6" i="6" s="1"/>
  <c r="CS6" i="6" s="1"/>
  <c r="CN6" i="6"/>
  <c r="CO6" i="6" s="1"/>
  <c r="CP6" i="6" s="1"/>
  <c r="CK6" i="6"/>
  <c r="CH6" i="6"/>
  <c r="CE6" i="6"/>
  <c r="CF6" i="6" s="1"/>
  <c r="CG6" i="6" s="1"/>
  <c r="CB6" i="6"/>
  <c r="CC6" i="6" s="1"/>
  <c r="CD6" i="6" s="1"/>
  <c r="BY6" i="6"/>
  <c r="BZ6" i="6" s="1"/>
  <c r="CA6" i="6" s="1"/>
  <c r="BV6" i="6"/>
  <c r="BS6" i="6"/>
  <c r="BP6" i="6"/>
  <c r="BQ6" i="6" s="1"/>
  <c r="BR6" i="6" s="1"/>
  <c r="BM6" i="6"/>
  <c r="BN6" i="6" s="1"/>
  <c r="BO6" i="6" s="1"/>
  <c r="BJ6" i="6"/>
  <c r="BK6" i="6" s="1"/>
  <c r="BL6" i="6" s="1"/>
  <c r="BG6" i="6"/>
  <c r="BD6" i="6"/>
  <c r="BA6" i="6"/>
  <c r="BB6" i="6" s="1"/>
  <c r="BC6" i="6" s="1"/>
  <c r="AX6" i="6"/>
  <c r="AY6" i="6" s="1"/>
  <c r="AZ6" i="6" s="1"/>
  <c r="AU6" i="6"/>
  <c r="AV6" i="6" s="1"/>
  <c r="AW6" i="6" s="1"/>
  <c r="AR6" i="6"/>
  <c r="AO6" i="6"/>
  <c r="AP6" i="6" s="1"/>
  <c r="AQ6" i="6" s="1"/>
  <c r="AL6" i="6"/>
  <c r="AM6" i="6" s="1"/>
  <c r="AN6" i="6" s="1"/>
  <c r="AI6" i="6"/>
  <c r="AJ6" i="6" s="1"/>
  <c r="AK6" i="6" s="1"/>
  <c r="AF6" i="6"/>
  <c r="AG6" i="6" s="1"/>
  <c r="AH6" i="6" s="1"/>
  <c r="AC6" i="6"/>
  <c r="AD6" i="6" s="1"/>
  <c r="AE6" i="6" s="1"/>
  <c r="Z6" i="6"/>
  <c r="AA6" i="6" s="1"/>
  <c r="AB6" i="6" s="1"/>
  <c r="W6" i="6"/>
  <c r="X6" i="6" s="1"/>
  <c r="Y6" i="6" s="1"/>
  <c r="T6" i="6"/>
  <c r="U6" i="6" s="1"/>
  <c r="V6" i="6" s="1"/>
  <c r="Q6" i="6"/>
  <c r="N6" i="6"/>
  <c r="K6" i="6"/>
  <c r="L6" i="6" s="1"/>
  <c r="M6" i="6" s="1"/>
  <c r="H6" i="6"/>
  <c r="I6" i="6" s="1"/>
  <c r="J6" i="6" s="1"/>
  <c r="E6" i="6"/>
  <c r="F6" i="6" s="1"/>
  <c r="G6" i="6" s="1"/>
  <c r="D6" i="6"/>
  <c r="KD5" i="6"/>
  <c r="KA5" i="6"/>
  <c r="JX5" i="6"/>
  <c r="JY5" i="6" s="1"/>
  <c r="JZ5" i="6" s="1"/>
  <c r="JU5" i="6"/>
  <c r="JV5" i="6" s="1"/>
  <c r="JW5" i="6" s="1"/>
  <c r="JR5" i="6"/>
  <c r="JO5" i="6"/>
  <c r="JL5" i="6"/>
  <c r="JM5" i="6" s="1"/>
  <c r="JN5" i="6" s="1"/>
  <c r="JI5" i="6"/>
  <c r="JF5" i="6"/>
  <c r="JC5" i="6"/>
  <c r="IZ5" i="6"/>
  <c r="JA5" i="6" s="1"/>
  <c r="JB5" i="6" s="1"/>
  <c r="IW5" i="6"/>
  <c r="IT5" i="6"/>
  <c r="IQ5" i="6"/>
  <c r="IR5" i="6" s="1"/>
  <c r="IS5" i="6" s="1"/>
  <c r="IN5" i="6"/>
  <c r="IK5" i="6"/>
  <c r="IH5" i="6"/>
  <c r="IE5" i="6"/>
  <c r="IB5" i="6"/>
  <c r="IC5" i="6" s="1"/>
  <c r="ID5" i="6" s="1"/>
  <c r="HY5" i="6"/>
  <c r="HV5" i="6"/>
  <c r="HS5" i="6"/>
  <c r="HP5" i="6"/>
  <c r="HQ5" i="6" s="1"/>
  <c r="HR5" i="6" s="1"/>
  <c r="HM5" i="6"/>
  <c r="HJ5" i="6"/>
  <c r="HG5" i="6"/>
  <c r="HD5" i="6"/>
  <c r="HE5" i="6" s="1"/>
  <c r="HF5" i="6" s="1"/>
  <c r="HA5" i="6"/>
  <c r="HB5" i="6" s="1"/>
  <c r="HC5" i="6" s="1"/>
  <c r="GX5" i="6"/>
  <c r="GU5" i="6"/>
  <c r="GR5" i="6"/>
  <c r="GS5" i="6" s="1"/>
  <c r="GT5" i="6" s="1"/>
  <c r="GO5" i="6"/>
  <c r="GL5" i="6"/>
  <c r="GI5" i="6"/>
  <c r="GF5" i="6"/>
  <c r="GG5" i="6" s="1"/>
  <c r="GH5" i="6" s="1"/>
  <c r="GC5" i="6"/>
  <c r="FZ5" i="6"/>
  <c r="FW5" i="6"/>
  <c r="FX5" i="6" s="1"/>
  <c r="FY5" i="6" s="1"/>
  <c r="FT5" i="6"/>
  <c r="FQ5" i="6"/>
  <c r="FN5" i="6"/>
  <c r="FK5" i="6"/>
  <c r="FH5" i="6"/>
  <c r="FI5" i="6" s="1"/>
  <c r="FJ5" i="6" s="1"/>
  <c r="FE5" i="6"/>
  <c r="FB5" i="6"/>
  <c r="EY5" i="6"/>
  <c r="EV5" i="6"/>
  <c r="EW5" i="6" s="1"/>
  <c r="EX5" i="6" s="1"/>
  <c r="ES5" i="6"/>
  <c r="EP5" i="6"/>
  <c r="EM5" i="6"/>
  <c r="EJ5" i="6"/>
  <c r="EK5" i="6" s="1"/>
  <c r="EL5" i="6" s="1"/>
  <c r="EG5" i="6"/>
  <c r="EH5" i="6" s="1"/>
  <c r="EI5" i="6" s="1"/>
  <c r="ED5" i="6"/>
  <c r="EA5" i="6"/>
  <c r="DX5" i="6"/>
  <c r="DY5" i="6" s="1"/>
  <c r="DZ5" i="6" s="1"/>
  <c r="DU5" i="6"/>
  <c r="DR5" i="6"/>
  <c r="DO5" i="6"/>
  <c r="DL5" i="6"/>
  <c r="DM5" i="6" s="1"/>
  <c r="DN5" i="6" s="1"/>
  <c r="DI5" i="6"/>
  <c r="DF5" i="6"/>
  <c r="DC5" i="6"/>
  <c r="DD5" i="6" s="1"/>
  <c r="DE5" i="6" s="1"/>
  <c r="CZ5" i="6"/>
  <c r="CW5" i="6"/>
  <c r="CT5" i="6"/>
  <c r="CQ5" i="6"/>
  <c r="CN5" i="6"/>
  <c r="CK5" i="6"/>
  <c r="CH5" i="6"/>
  <c r="CE5" i="6"/>
  <c r="CB5" i="6"/>
  <c r="CC5" i="6" s="1"/>
  <c r="CD5" i="6" s="1"/>
  <c r="BY5" i="6"/>
  <c r="BV5" i="6"/>
  <c r="BW5" i="6" s="1"/>
  <c r="BX5" i="6" s="1"/>
  <c r="BS5" i="6"/>
  <c r="BT5" i="6" s="1"/>
  <c r="BU5" i="6" s="1"/>
  <c r="BP5" i="6"/>
  <c r="BM5" i="6"/>
  <c r="BN5" i="6" s="1"/>
  <c r="BO5" i="6" s="1"/>
  <c r="BJ5" i="6"/>
  <c r="BG5" i="6"/>
  <c r="BD5" i="6"/>
  <c r="BE5" i="6" s="1"/>
  <c r="BF5" i="6" s="1"/>
  <c r="BA5" i="6"/>
  <c r="BB5" i="6" s="1"/>
  <c r="BC5" i="6" s="1"/>
  <c r="AX5" i="6"/>
  <c r="AU5" i="6"/>
  <c r="AV5" i="6" s="1"/>
  <c r="AW5" i="6" s="1"/>
  <c r="AR5" i="6"/>
  <c r="AO5" i="6"/>
  <c r="AP5" i="6" s="1"/>
  <c r="AQ5" i="6" s="1"/>
  <c r="AL5" i="6"/>
  <c r="AI5" i="6"/>
  <c r="AF5" i="6"/>
  <c r="AG5" i="6" s="1"/>
  <c r="AH5" i="6" s="1"/>
  <c r="AC5" i="6"/>
  <c r="Z5" i="6"/>
  <c r="W5" i="6"/>
  <c r="T5" i="6"/>
  <c r="Q5" i="6"/>
  <c r="R5" i="6" s="1"/>
  <c r="S5" i="6" s="1"/>
  <c r="N5" i="6"/>
  <c r="O5" i="6" s="1"/>
  <c r="P5" i="6" s="1"/>
  <c r="K5" i="6"/>
  <c r="H5" i="6"/>
  <c r="I5" i="6" s="1"/>
  <c r="J5" i="6" s="1"/>
  <c r="E5" i="6"/>
  <c r="D5" i="6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CD16" i="6" l="1"/>
  <c r="JP18" i="6"/>
  <c r="BK59" i="6"/>
  <c r="BL59" i="6" s="1"/>
  <c r="GY59" i="6"/>
  <c r="GZ59" i="6" s="1"/>
  <c r="AH12" i="6"/>
  <c r="FR64" i="6"/>
  <c r="FS64" i="6" s="1"/>
  <c r="EB12" i="6"/>
  <c r="EC12" i="6" s="1"/>
  <c r="HN51" i="6"/>
  <c r="HO51" i="6" s="1"/>
  <c r="BL16" i="6"/>
  <c r="FP16" i="6"/>
  <c r="CG12" i="6"/>
  <c r="JY6" i="6"/>
  <c r="JZ6" i="6" s="1"/>
  <c r="JY30" i="6"/>
  <c r="U61" i="6"/>
  <c r="V61" i="6" s="1"/>
  <c r="BE61" i="6"/>
  <c r="BF61" i="6" s="1"/>
  <c r="KB20" i="6"/>
  <c r="KC20" i="6" s="1"/>
  <c r="DG59" i="6"/>
  <c r="DH59" i="6" s="1"/>
  <c r="KE59" i="6"/>
  <c r="KF59" i="6" s="1"/>
  <c r="IC21" i="6"/>
  <c r="ID20" i="6" s="1"/>
  <c r="S24" i="6"/>
  <c r="BC24" i="6"/>
  <c r="JH33" i="6"/>
  <c r="JG52" i="6"/>
  <c r="JH52" i="6" s="1"/>
  <c r="EU29" i="6"/>
  <c r="V33" i="6"/>
  <c r="CU61" i="6"/>
  <c r="CV61" i="6" s="1"/>
  <c r="EE61" i="6"/>
  <c r="EF61" i="6" s="1"/>
  <c r="BR12" i="6"/>
  <c r="CY12" i="6"/>
  <c r="EI12" i="6"/>
  <c r="HT37" i="6"/>
  <c r="HU37" i="6" s="1"/>
  <c r="IU7" i="6"/>
  <c r="IV7" i="6" s="1"/>
  <c r="DB12" i="6"/>
  <c r="EL12" i="6"/>
  <c r="FV12" i="6"/>
  <c r="HF12" i="6"/>
  <c r="IP12" i="6"/>
  <c r="X65" i="6"/>
  <c r="Y65" i="6" s="1"/>
  <c r="JZ12" i="6"/>
  <c r="HI24" i="6"/>
  <c r="KC24" i="6"/>
  <c r="CR65" i="6"/>
  <c r="CS65" i="6" s="1"/>
  <c r="EB73" i="6"/>
  <c r="EC73" i="6" s="1"/>
  <c r="BH46" i="6"/>
  <c r="BI46" i="6" s="1"/>
  <c r="AG65" i="6"/>
  <c r="AH65" i="6" s="1"/>
  <c r="II35" i="6"/>
  <c r="II69" i="6" s="1"/>
  <c r="IJ69" i="6" s="1"/>
  <c r="Y12" i="6"/>
  <c r="HN64" i="6"/>
  <c r="HO64" i="6" s="1"/>
  <c r="GV73" i="6"/>
  <c r="GW73" i="6" s="1"/>
  <c r="IF65" i="6"/>
  <c r="IG65" i="6" s="1"/>
  <c r="I72" i="6"/>
  <c r="J72" i="6" s="1"/>
  <c r="F60" i="6"/>
  <c r="G60" i="6" s="1"/>
  <c r="II9" i="6"/>
  <c r="IJ9" i="6" s="1"/>
  <c r="AE12" i="6"/>
  <c r="BC20" i="6"/>
  <c r="GH33" i="6"/>
  <c r="EI57" i="6"/>
  <c r="GH12" i="6"/>
  <c r="FA12" i="6"/>
  <c r="JB12" i="6"/>
  <c r="FG24" i="6"/>
  <c r="EN64" i="6"/>
  <c r="EO64" i="6" s="1"/>
  <c r="DB24" i="6"/>
  <c r="GW12" i="6"/>
  <c r="CV16" i="6"/>
  <c r="JN33" i="6"/>
  <c r="DG61" i="6"/>
  <c r="DH61" i="6" s="1"/>
  <c r="P12" i="6"/>
  <c r="KE26" i="6"/>
  <c r="KF24" i="6" s="1"/>
  <c r="KE29" i="6"/>
  <c r="JV60" i="6"/>
  <c r="JW60" i="6" s="1"/>
  <c r="JW49" i="6"/>
  <c r="KB64" i="6"/>
  <c r="KC64" i="6" s="1"/>
  <c r="JV14" i="6"/>
  <c r="JW12" i="6" s="1"/>
  <c r="JZ20" i="6"/>
  <c r="KF20" i="6"/>
  <c r="JK16" i="6"/>
  <c r="JK24" i="6"/>
  <c r="JK20" i="6"/>
  <c r="JP57" i="6"/>
  <c r="JN20" i="6"/>
  <c r="JJ64" i="6"/>
  <c r="JK64" i="6" s="1"/>
  <c r="IX60" i="6"/>
  <c r="IY60" i="6" s="1"/>
  <c r="IY49" i="6"/>
  <c r="IY29" i="6"/>
  <c r="JD45" i="6"/>
  <c r="JE45" i="6" s="1"/>
  <c r="JH20" i="6"/>
  <c r="IP20" i="6"/>
  <c r="IS24" i="6"/>
  <c r="IM20" i="6"/>
  <c r="HZ60" i="6"/>
  <c r="IA60" i="6" s="1"/>
  <c r="IA49" i="6"/>
  <c r="IG57" i="6"/>
  <c r="HO12" i="6"/>
  <c r="HX20" i="6"/>
  <c r="HU24" i="6"/>
  <c r="HC49" i="6"/>
  <c r="HC24" i="6"/>
  <c r="GQ24" i="6"/>
  <c r="GQ16" i="6"/>
  <c r="GZ51" i="6"/>
  <c r="GP65" i="6"/>
  <c r="GQ65" i="6" s="1"/>
  <c r="GQ20" i="6"/>
  <c r="GT20" i="6"/>
  <c r="GV65" i="6"/>
  <c r="GW65" i="6" s="1"/>
  <c r="GE49" i="6"/>
  <c r="GK24" i="6"/>
  <c r="GJ44" i="6"/>
  <c r="GK44" i="6" s="1"/>
  <c r="FV24" i="6"/>
  <c r="GB20" i="6"/>
  <c r="FY24" i="6"/>
  <c r="FS20" i="6"/>
  <c r="FM12" i="6"/>
  <c r="FF60" i="6"/>
  <c r="FG60" i="6" s="1"/>
  <c r="FG49" i="6"/>
  <c r="FG20" i="6"/>
  <c r="FJ20" i="6"/>
  <c r="FO61" i="6"/>
  <c r="FP61" i="6" s="1"/>
  <c r="FP12" i="6"/>
  <c r="FM29" i="6"/>
  <c r="FD20" i="6"/>
  <c r="FC61" i="6"/>
  <c r="FD61" i="6" s="1"/>
  <c r="FD12" i="6"/>
  <c r="FD24" i="6"/>
  <c r="EQ59" i="6"/>
  <c r="ER59" i="6" s="1"/>
  <c r="EI49" i="6"/>
  <c r="EL20" i="6"/>
  <c r="EO24" i="6"/>
  <c r="EQ61" i="6"/>
  <c r="ER61" i="6" s="1"/>
  <c r="EI20" i="6"/>
  <c r="DW24" i="6"/>
  <c r="EC29" i="6"/>
  <c r="DV73" i="6"/>
  <c r="DW73" i="6" s="1"/>
  <c r="DW16" i="6"/>
  <c r="EF24" i="6"/>
  <c r="EB65" i="6"/>
  <c r="EC65" i="6" s="1"/>
  <c r="DZ20" i="6"/>
  <c r="EF16" i="6"/>
  <c r="EF20" i="6"/>
  <c r="EB47" i="6"/>
  <c r="EC47" i="6" s="1"/>
  <c r="EF57" i="6"/>
  <c r="DZ33" i="6"/>
  <c r="DJ60" i="6"/>
  <c r="DK60" i="6" s="1"/>
  <c r="DK49" i="6"/>
  <c r="DJ61" i="6"/>
  <c r="DK61" i="6" s="1"/>
  <c r="DK12" i="6"/>
  <c r="DQ20" i="6"/>
  <c r="DT20" i="6"/>
  <c r="DK29" i="6"/>
  <c r="DN12" i="6"/>
  <c r="DS61" i="6"/>
  <c r="DT61" i="6" s="1"/>
  <c r="DB20" i="6"/>
  <c r="CX60" i="6"/>
  <c r="CY60" i="6" s="1"/>
  <c r="DH20" i="6"/>
  <c r="CL60" i="6"/>
  <c r="CM60" i="6" s="1"/>
  <c r="CM49" i="6"/>
  <c r="CV20" i="6"/>
  <c r="CO79" i="6"/>
  <c r="CP79" i="6" s="1"/>
  <c r="CV24" i="6"/>
  <c r="CR64" i="6"/>
  <c r="CS64" i="6" s="1"/>
  <c r="CM57" i="6"/>
  <c r="CS12" i="6"/>
  <c r="CO5" i="6"/>
  <c r="CP5" i="6" s="1"/>
  <c r="CL62" i="6"/>
  <c r="CM62" i="6" s="1"/>
  <c r="CM20" i="6"/>
  <c r="CS29" i="6"/>
  <c r="CD24" i="6"/>
  <c r="CD33" i="6"/>
  <c r="CG24" i="6"/>
  <c r="BZ64" i="6"/>
  <c r="CA64" i="6" s="1"/>
  <c r="CI61" i="6"/>
  <c r="CJ61" i="6" s="1"/>
  <c r="CF73" i="6"/>
  <c r="CG73" i="6" s="1"/>
  <c r="CJ12" i="6"/>
  <c r="BN60" i="6"/>
  <c r="BO60" i="6" s="1"/>
  <c r="BO49" i="6"/>
  <c r="BU16" i="6"/>
  <c r="BX20" i="6"/>
  <c r="BU24" i="6"/>
  <c r="BW61" i="6"/>
  <c r="BX61" i="6" s="1"/>
  <c r="BO12" i="6"/>
  <c r="BU20" i="6"/>
  <c r="BR20" i="6"/>
  <c r="BC16" i="6"/>
  <c r="BL33" i="6"/>
  <c r="BL51" i="6"/>
  <c r="BB65" i="6"/>
  <c r="BC65" i="6" s="1"/>
  <c r="BL24" i="6"/>
  <c r="BH41" i="6"/>
  <c r="BI41" i="6" s="1"/>
  <c r="BK61" i="6"/>
  <c r="BL61" i="6" s="1"/>
  <c r="BF20" i="6"/>
  <c r="BI29" i="6"/>
  <c r="AT24" i="6"/>
  <c r="AP61" i="6"/>
  <c r="AQ61" i="6" s="1"/>
  <c r="AQ12" i="6"/>
  <c r="AP60" i="6"/>
  <c r="AQ60" i="6" s="1"/>
  <c r="AQ49" i="6"/>
  <c r="AY61" i="6"/>
  <c r="AZ61" i="6" s="1"/>
  <c r="AZ12" i="6"/>
  <c r="AZ20" i="6"/>
  <c r="AQ33" i="6"/>
  <c r="AQ29" i="6"/>
  <c r="AW24" i="6"/>
  <c r="AZ24" i="6"/>
  <c r="AH24" i="6"/>
  <c r="AH20" i="6"/>
  <c r="AK20" i="6"/>
  <c r="AN20" i="6"/>
  <c r="AK24" i="6"/>
  <c r="AM61" i="6"/>
  <c r="AN61" i="6" s="1"/>
  <c r="R60" i="6"/>
  <c r="S60" i="6" s="1"/>
  <c r="S49" i="6"/>
  <c r="R62" i="6"/>
  <c r="S62" i="6" s="1"/>
  <c r="S20" i="6"/>
  <c r="AB16" i="6"/>
  <c r="V20" i="6"/>
  <c r="AA61" i="6"/>
  <c r="AB61" i="6" s="1"/>
  <c r="U53" i="6"/>
  <c r="V53" i="6" s="1"/>
  <c r="Y57" i="6"/>
  <c r="M12" i="6"/>
  <c r="J20" i="6"/>
  <c r="G12" i="6"/>
  <c r="G29" i="6"/>
  <c r="P20" i="6"/>
  <c r="O61" i="6"/>
  <c r="P61" i="6" s="1"/>
  <c r="P24" i="6"/>
  <c r="M24" i="6"/>
  <c r="M20" i="6"/>
  <c r="J24" i="6"/>
  <c r="J16" i="6"/>
  <c r="U5" i="6"/>
  <c r="V5" i="6" s="1"/>
  <c r="BH5" i="6"/>
  <c r="BI5" i="6" s="1"/>
  <c r="CX5" i="6"/>
  <c r="CY5" i="6" s="1"/>
  <c r="EN5" i="6"/>
  <c r="EO5" i="6" s="1"/>
  <c r="FR5" i="6"/>
  <c r="FS5" i="6" s="1"/>
  <c r="HH5" i="6"/>
  <c r="HI5" i="6" s="1"/>
  <c r="IL5" i="6"/>
  <c r="IM5" i="6" s="1"/>
  <c r="KB5" i="6"/>
  <c r="KC5" i="6" s="1"/>
  <c r="O6" i="6"/>
  <c r="P6" i="6" s="1"/>
  <c r="BE6" i="6"/>
  <c r="BF6" i="6" s="1"/>
  <c r="BT6" i="6"/>
  <c r="BU6" i="6" s="1"/>
  <c r="CI6" i="6"/>
  <c r="CJ6" i="6" s="1"/>
  <c r="DY6" i="6"/>
  <c r="DZ6" i="6" s="1"/>
  <c r="EN6" i="6"/>
  <c r="EO6" i="6" s="1"/>
  <c r="FC6" i="6"/>
  <c r="FD6" i="6" s="1"/>
  <c r="GS6" i="6"/>
  <c r="GT6" i="6" s="1"/>
  <c r="HH6" i="6"/>
  <c r="HI6" i="6" s="1"/>
  <c r="HW6" i="6"/>
  <c r="HX6" i="6" s="1"/>
  <c r="JM6" i="6"/>
  <c r="JN6" i="6" s="1"/>
  <c r="KB6" i="6"/>
  <c r="KC6" i="6" s="1"/>
  <c r="O7" i="6"/>
  <c r="P7" i="6" s="1"/>
  <c r="AD7" i="6"/>
  <c r="AE7" i="6" s="1"/>
  <c r="BK7" i="6"/>
  <c r="BL7" i="6" s="1"/>
  <c r="BZ7" i="6"/>
  <c r="CA7" i="6" s="1"/>
  <c r="DG7" i="6"/>
  <c r="DH7" i="6" s="1"/>
  <c r="DV7" i="6"/>
  <c r="DW7" i="6" s="1"/>
  <c r="GA7" i="6"/>
  <c r="GB7" i="6" s="1"/>
  <c r="O8" i="6"/>
  <c r="P8" i="6" s="1"/>
  <c r="AP8" i="6"/>
  <c r="AQ8" i="6" s="1"/>
  <c r="DY8" i="6"/>
  <c r="DZ8" i="6" s="1"/>
  <c r="GS8" i="6"/>
  <c r="GT8" i="6" s="1"/>
  <c r="IC8" i="6"/>
  <c r="ID8" i="6" s="1"/>
  <c r="JM8" i="6"/>
  <c r="JN8" i="6" s="1"/>
  <c r="DT11" i="6"/>
  <c r="EQ5" i="6"/>
  <c r="ER5" i="6" s="1"/>
  <c r="CX6" i="6"/>
  <c r="CY6" i="6" s="1"/>
  <c r="FR6" i="6"/>
  <c r="FS6" i="6" s="1"/>
  <c r="IL6" i="6"/>
  <c r="IM6" i="6" s="1"/>
  <c r="AV7" i="6"/>
  <c r="AW7" i="6" s="1"/>
  <c r="FI7" i="6"/>
  <c r="FJ7" i="6" s="1"/>
  <c r="GD7" i="6"/>
  <c r="GE7" i="6" s="1"/>
  <c r="CX8" i="6"/>
  <c r="CY8" i="6" s="1"/>
  <c r="EB8" i="6"/>
  <c r="EC8" i="6" s="1"/>
  <c r="FL8" i="6"/>
  <c r="FM8" i="6" s="1"/>
  <c r="IF8" i="6"/>
  <c r="IG8" i="6" s="1"/>
  <c r="JP8" i="6"/>
  <c r="JQ8" i="6" s="1"/>
  <c r="I61" i="6"/>
  <c r="J61" i="6" s="1"/>
  <c r="J12" i="6"/>
  <c r="AJ5" i="6"/>
  <c r="AK5" i="6" s="1"/>
  <c r="BK5" i="6"/>
  <c r="BL5" i="6" s="1"/>
  <c r="CL5" i="6"/>
  <c r="CM5" i="6" s="1"/>
  <c r="EB5" i="6"/>
  <c r="EC5" i="6" s="1"/>
  <c r="FF5" i="6"/>
  <c r="FG5" i="6" s="1"/>
  <c r="GV5" i="6"/>
  <c r="GW5" i="6" s="1"/>
  <c r="HZ5" i="6"/>
  <c r="IA5" i="6" s="1"/>
  <c r="JP5" i="6"/>
  <c r="JQ5" i="6" s="1"/>
  <c r="AS6" i="6"/>
  <c r="AT6" i="6" s="1"/>
  <c r="BH6" i="6"/>
  <c r="BI6" i="6" s="1"/>
  <c r="BW6" i="6"/>
  <c r="BX6" i="6" s="1"/>
  <c r="DM6" i="6"/>
  <c r="DN6" i="6" s="1"/>
  <c r="EB6" i="6"/>
  <c r="EC6" i="6" s="1"/>
  <c r="EQ6" i="6"/>
  <c r="ER6" i="6" s="1"/>
  <c r="GG6" i="6"/>
  <c r="GH6" i="6" s="1"/>
  <c r="GV6" i="6"/>
  <c r="GW6" i="6" s="1"/>
  <c r="HK6" i="6"/>
  <c r="HL6" i="6" s="1"/>
  <c r="JA6" i="6"/>
  <c r="JB6" i="6" s="1"/>
  <c r="JP6" i="6"/>
  <c r="JQ6" i="6" s="1"/>
  <c r="KE6" i="6"/>
  <c r="KF6" i="6" s="1"/>
  <c r="JS7" i="6"/>
  <c r="JT7" i="6" s="1"/>
  <c r="R8" i="6"/>
  <c r="S8" i="6" s="1"/>
  <c r="AV8" i="6"/>
  <c r="AW8" i="6" s="1"/>
  <c r="EE8" i="6"/>
  <c r="EF8" i="6" s="1"/>
  <c r="FO8" i="6"/>
  <c r="FP8" i="6" s="1"/>
  <c r="GY8" i="6"/>
  <c r="GZ8" i="6" s="1"/>
  <c r="JS8" i="6"/>
  <c r="JT8" i="6" s="1"/>
  <c r="X5" i="6"/>
  <c r="Y5" i="6" s="1"/>
  <c r="AY5" i="6"/>
  <c r="AZ5" i="6" s="1"/>
  <c r="DA5" i="6"/>
  <c r="DB5" i="6" s="1"/>
  <c r="EE5" i="6"/>
  <c r="EF5" i="6" s="1"/>
  <c r="FU5" i="6"/>
  <c r="FV5" i="6" s="1"/>
  <c r="IO5" i="6"/>
  <c r="IP5" i="6" s="1"/>
  <c r="R6" i="6"/>
  <c r="S6" i="6" s="1"/>
  <c r="CL6" i="6"/>
  <c r="CM6" i="6" s="1"/>
  <c r="FF6" i="6"/>
  <c r="FG6" i="6" s="1"/>
  <c r="HZ6" i="6"/>
  <c r="IA6" i="6" s="1"/>
  <c r="R7" i="6"/>
  <c r="S7" i="6" s="1"/>
  <c r="AY7" i="6"/>
  <c r="AZ7" i="6" s="1"/>
  <c r="BN7" i="6"/>
  <c r="BO7" i="6" s="1"/>
  <c r="CU7" i="6"/>
  <c r="CV7" i="6" s="1"/>
  <c r="DJ7" i="6"/>
  <c r="DK7" i="6" s="1"/>
  <c r="EQ7" i="6"/>
  <c r="ER7" i="6" s="1"/>
  <c r="GG7" i="6"/>
  <c r="GH7" i="6" s="1"/>
  <c r="HB7" i="6"/>
  <c r="HC7" i="6" s="1"/>
  <c r="HW7" i="6"/>
  <c r="HX7" i="6" s="1"/>
  <c r="JV7" i="6"/>
  <c r="JW7" i="6" s="1"/>
  <c r="BZ8" i="6"/>
  <c r="CA8" i="6" s="1"/>
  <c r="DA8" i="6"/>
  <c r="DB8" i="6" s="1"/>
  <c r="FR8" i="6"/>
  <c r="FS8" i="6" s="1"/>
  <c r="HB8" i="6"/>
  <c r="HC8" i="6" s="1"/>
  <c r="IL8" i="6"/>
  <c r="IM8" i="6" s="1"/>
  <c r="CC61" i="6"/>
  <c r="CD61" i="6" s="1"/>
  <c r="CD12" i="6"/>
  <c r="L5" i="6"/>
  <c r="M5" i="6" s="1"/>
  <c r="AM5" i="6"/>
  <c r="AN5" i="6" s="1"/>
  <c r="BZ5" i="6"/>
  <c r="CA5" i="6" s="1"/>
  <c r="DP5" i="6"/>
  <c r="DQ5" i="6" s="1"/>
  <c r="ET5" i="6"/>
  <c r="EU5" i="6" s="1"/>
  <c r="GJ5" i="6"/>
  <c r="GK5" i="6" s="1"/>
  <c r="HN5" i="6"/>
  <c r="HO5" i="6" s="1"/>
  <c r="JD5" i="6"/>
  <c r="JE5" i="6" s="1"/>
  <c r="JD6" i="6"/>
  <c r="JE6" i="6" s="1"/>
  <c r="JS6" i="6"/>
  <c r="JT6" i="6" s="1"/>
  <c r="JY7" i="6"/>
  <c r="JZ7" i="6" s="1"/>
  <c r="JM7" i="6"/>
  <c r="JN7" i="6" s="1"/>
  <c r="JA7" i="6"/>
  <c r="JB7" i="6" s="1"/>
  <c r="IO7" i="6"/>
  <c r="IP7" i="6" s="1"/>
  <c r="IC7" i="6"/>
  <c r="ID7" i="6" s="1"/>
  <c r="KB7" i="6"/>
  <c r="KC7" i="6" s="1"/>
  <c r="JP7" i="6"/>
  <c r="JQ7" i="6" s="1"/>
  <c r="JD7" i="6"/>
  <c r="JE7" i="6" s="1"/>
  <c r="IR7" i="6"/>
  <c r="IS7" i="6" s="1"/>
  <c r="IF7" i="6"/>
  <c r="IG7" i="6" s="1"/>
  <c r="HT7" i="6"/>
  <c r="HU7" i="6" s="1"/>
  <c r="HH7" i="6"/>
  <c r="HI7" i="6" s="1"/>
  <c r="GV7" i="6"/>
  <c r="GW7" i="6" s="1"/>
  <c r="GJ7" i="6"/>
  <c r="GK7" i="6" s="1"/>
  <c r="FX7" i="6"/>
  <c r="FY7" i="6" s="1"/>
  <c r="FL7" i="6"/>
  <c r="FM7" i="6" s="1"/>
  <c r="EZ7" i="6"/>
  <c r="FA7" i="6" s="1"/>
  <c r="EN7" i="6"/>
  <c r="EO7" i="6" s="1"/>
  <c r="EB7" i="6"/>
  <c r="EC7" i="6" s="1"/>
  <c r="DP7" i="6"/>
  <c r="DQ7" i="6" s="1"/>
  <c r="DD7" i="6"/>
  <c r="DE7" i="6" s="1"/>
  <c r="CR7" i="6"/>
  <c r="CS7" i="6" s="1"/>
  <c r="CF7" i="6"/>
  <c r="CG7" i="6" s="1"/>
  <c r="BT7" i="6"/>
  <c r="BU7" i="6" s="1"/>
  <c r="BH7" i="6"/>
  <c r="BI7" i="6" s="1"/>
  <c r="AJ7" i="6"/>
  <c r="AK7" i="6" s="1"/>
  <c r="ET7" i="6"/>
  <c r="EU7" i="6" s="1"/>
  <c r="HZ7" i="6"/>
  <c r="IA7" i="6" s="1"/>
  <c r="IX7" i="6"/>
  <c r="IY7" i="6" s="1"/>
  <c r="X8" i="6"/>
  <c r="Y8" i="6" s="1"/>
  <c r="DD8" i="6"/>
  <c r="DE8" i="6" s="1"/>
  <c r="HE8" i="6"/>
  <c r="HF8" i="6" s="1"/>
  <c r="AA5" i="6"/>
  <c r="AB5" i="6" s="1"/>
  <c r="DS5" i="6"/>
  <c r="DT5" i="6" s="1"/>
  <c r="CC8" i="6"/>
  <c r="CD8" i="6" s="1"/>
  <c r="IR8" i="6"/>
  <c r="IS8" i="6" s="1"/>
  <c r="FI6" i="6"/>
  <c r="FJ6" i="6" s="1"/>
  <c r="FX6" i="6"/>
  <c r="FY6" i="6" s="1"/>
  <c r="GM6" i="6"/>
  <c r="GN6" i="6" s="1"/>
  <c r="IC6" i="6"/>
  <c r="ID6" i="6" s="1"/>
  <c r="IR6" i="6"/>
  <c r="IS6" i="6" s="1"/>
  <c r="JG6" i="6"/>
  <c r="JH6" i="6" s="1"/>
  <c r="EW7" i="6"/>
  <c r="EX7" i="6" s="1"/>
  <c r="FR7" i="6"/>
  <c r="FS7" i="6" s="1"/>
  <c r="EQ8" i="6"/>
  <c r="ER8" i="6" s="1"/>
  <c r="KE8" i="6"/>
  <c r="KF8" i="6" s="1"/>
  <c r="BL11" i="6"/>
  <c r="DG5" i="6"/>
  <c r="DH5" i="6" s="1"/>
  <c r="X7" i="6"/>
  <c r="Y7" i="6" s="1"/>
  <c r="KE7" i="6"/>
  <c r="KF7" i="6" s="1"/>
  <c r="AD8" i="6"/>
  <c r="AE8" i="6" s="1"/>
  <c r="BE8" i="6"/>
  <c r="BF8" i="6" s="1"/>
  <c r="CI8" i="6"/>
  <c r="CJ8" i="6" s="1"/>
  <c r="GD8" i="6"/>
  <c r="GE8" i="6" s="1"/>
  <c r="AT11" i="6"/>
  <c r="DH11" i="6"/>
  <c r="KE5" i="6"/>
  <c r="KF5" i="6" s="1"/>
  <c r="JS5" i="6"/>
  <c r="JT5" i="6" s="1"/>
  <c r="JG5" i="6"/>
  <c r="JH5" i="6" s="1"/>
  <c r="IU5" i="6"/>
  <c r="IV5" i="6" s="1"/>
  <c r="II5" i="6"/>
  <c r="IJ5" i="6" s="1"/>
  <c r="HW5" i="6"/>
  <c r="HX5" i="6" s="1"/>
  <c r="HK5" i="6"/>
  <c r="HL5" i="6" s="1"/>
  <c r="GY5" i="6"/>
  <c r="GZ5" i="6" s="1"/>
  <c r="GM5" i="6"/>
  <c r="GN5" i="6" s="1"/>
  <c r="GA5" i="6"/>
  <c r="GB5" i="6" s="1"/>
  <c r="FO5" i="6"/>
  <c r="FP5" i="6" s="1"/>
  <c r="AD5" i="6"/>
  <c r="AE5" i="6" s="1"/>
  <c r="BQ5" i="6"/>
  <c r="BR5" i="6" s="1"/>
  <c r="CR5" i="6"/>
  <c r="CS5" i="6" s="1"/>
  <c r="DV5" i="6"/>
  <c r="DW5" i="6" s="1"/>
  <c r="FL5" i="6"/>
  <c r="FM5" i="6" s="1"/>
  <c r="GP5" i="6"/>
  <c r="GQ5" i="6" s="1"/>
  <c r="IF5" i="6"/>
  <c r="IG5" i="6" s="1"/>
  <c r="JJ5" i="6"/>
  <c r="JK5" i="6" s="1"/>
  <c r="IU6" i="6"/>
  <c r="IV6" i="6" s="1"/>
  <c r="I7" i="6"/>
  <c r="J7" i="6" s="1"/>
  <c r="BE7" i="6"/>
  <c r="BF7" i="6" s="1"/>
  <c r="DA7" i="6"/>
  <c r="DB7" i="6" s="1"/>
  <c r="FU7" i="6"/>
  <c r="FV7" i="6" s="1"/>
  <c r="GP7" i="6"/>
  <c r="GQ7" i="6" s="1"/>
  <c r="JV8" i="6"/>
  <c r="JW8" i="6" s="1"/>
  <c r="II8" i="6"/>
  <c r="IJ8" i="6" s="1"/>
  <c r="GV8" i="6"/>
  <c r="GW8" i="6" s="1"/>
  <c r="FI8" i="6"/>
  <c r="FJ8" i="6" s="1"/>
  <c r="EH8" i="6"/>
  <c r="EI8" i="6" s="1"/>
  <c r="CU8" i="6"/>
  <c r="CV8" i="6" s="1"/>
  <c r="BH8" i="6"/>
  <c r="BI8" i="6" s="1"/>
  <c r="U8" i="6"/>
  <c r="V8" i="6" s="1"/>
  <c r="I8" i="6"/>
  <c r="J8" i="6" s="1"/>
  <c r="IU8" i="6"/>
  <c r="IV8" i="6" s="1"/>
  <c r="HH8" i="6"/>
  <c r="HI8" i="6" s="1"/>
  <c r="FU8" i="6"/>
  <c r="FV8" i="6" s="1"/>
  <c r="ET8" i="6"/>
  <c r="EU8" i="6" s="1"/>
  <c r="DG8" i="6"/>
  <c r="DH8" i="6" s="1"/>
  <c r="BT8" i="6"/>
  <c r="BU8" i="6" s="1"/>
  <c r="AG8" i="6"/>
  <c r="AH8" i="6" s="1"/>
  <c r="JG8" i="6"/>
  <c r="JH8" i="6" s="1"/>
  <c r="HT8" i="6"/>
  <c r="HU8" i="6" s="1"/>
  <c r="GG8" i="6"/>
  <c r="GH8" i="6" s="1"/>
  <c r="FF8" i="6"/>
  <c r="FG8" i="6" s="1"/>
  <c r="DS8" i="6"/>
  <c r="DT8" i="6" s="1"/>
  <c r="CF8" i="6"/>
  <c r="CG8" i="6" s="1"/>
  <c r="AS8" i="6"/>
  <c r="AT8" i="6" s="1"/>
  <c r="JD8" i="6"/>
  <c r="JE8" i="6" s="1"/>
  <c r="HQ8" i="6"/>
  <c r="HR8" i="6" s="1"/>
  <c r="GP8" i="6"/>
  <c r="GQ8" i="6" s="1"/>
  <c r="FC8" i="6"/>
  <c r="FD8" i="6" s="1"/>
  <c r="DP8" i="6"/>
  <c r="DQ8" i="6" s="1"/>
  <c r="KB8" i="6"/>
  <c r="KC8" i="6" s="1"/>
  <c r="IO8" i="6"/>
  <c r="IP8" i="6" s="1"/>
  <c r="HN8" i="6"/>
  <c r="HO8" i="6" s="1"/>
  <c r="GA8" i="6"/>
  <c r="GB8" i="6" s="1"/>
  <c r="EN8" i="6"/>
  <c r="EO8" i="6" s="1"/>
  <c r="JA8" i="6"/>
  <c r="JB8" i="6" s="1"/>
  <c r="HZ8" i="6"/>
  <c r="IA8" i="6" s="1"/>
  <c r="GM8" i="6"/>
  <c r="GN8" i="6" s="1"/>
  <c r="EZ8" i="6"/>
  <c r="FA8" i="6" s="1"/>
  <c r="DM8" i="6"/>
  <c r="DN8" i="6" s="1"/>
  <c r="CL8" i="6"/>
  <c r="CM8" i="6" s="1"/>
  <c r="AY8" i="6"/>
  <c r="AZ8" i="6" s="1"/>
  <c r="JY8" i="6"/>
  <c r="JZ8" i="6" s="1"/>
  <c r="IX8" i="6"/>
  <c r="IY8" i="6" s="1"/>
  <c r="HK8" i="6"/>
  <c r="HL8" i="6" s="1"/>
  <c r="FX8" i="6"/>
  <c r="FY8" i="6" s="1"/>
  <c r="EK8" i="6"/>
  <c r="EL8" i="6" s="1"/>
  <c r="DJ8" i="6"/>
  <c r="DK8" i="6" s="1"/>
  <c r="BW8" i="6"/>
  <c r="BX8" i="6" s="1"/>
  <c r="AJ8" i="6"/>
  <c r="AK8" i="6" s="1"/>
  <c r="EW8" i="6"/>
  <c r="EX8" i="6" s="1"/>
  <c r="CU5" i="6"/>
  <c r="CV5" i="6" s="1"/>
  <c r="II7" i="6"/>
  <c r="IJ7" i="6" s="1"/>
  <c r="JG7" i="6"/>
  <c r="JH7" i="6" s="1"/>
  <c r="F8" i="6"/>
  <c r="G8" i="6" s="1"/>
  <c r="BK8" i="6"/>
  <c r="BL8" i="6" s="1"/>
  <c r="CO8" i="6"/>
  <c r="CP8" i="6" s="1"/>
  <c r="GJ8" i="6"/>
  <c r="GK8" i="6" s="1"/>
  <c r="F5" i="6"/>
  <c r="G5" i="6" s="1"/>
  <c r="AS5" i="6"/>
  <c r="AT5" i="6" s="1"/>
  <c r="CF5" i="6"/>
  <c r="CG5" i="6" s="1"/>
  <c r="DJ5" i="6"/>
  <c r="DK5" i="6" s="1"/>
  <c r="EZ5" i="6"/>
  <c r="FA5" i="6" s="1"/>
  <c r="GD5" i="6"/>
  <c r="GE5" i="6" s="1"/>
  <c r="HT5" i="6"/>
  <c r="HU5" i="6" s="1"/>
  <c r="IX5" i="6"/>
  <c r="IY5" i="6" s="1"/>
  <c r="HE6" i="6"/>
  <c r="HF6" i="6" s="1"/>
  <c r="HT6" i="6"/>
  <c r="HU6" i="6" s="1"/>
  <c r="II6" i="6"/>
  <c r="IJ6" i="6" s="1"/>
  <c r="L7" i="6"/>
  <c r="M7" i="6" s="1"/>
  <c r="FC7" i="6"/>
  <c r="FD7" i="6" s="1"/>
  <c r="GS7" i="6"/>
  <c r="GT7" i="6" s="1"/>
  <c r="HN7" i="6"/>
  <c r="HO7" i="6" s="1"/>
  <c r="IL7" i="6"/>
  <c r="IM7" i="6" s="1"/>
  <c r="JJ7" i="6"/>
  <c r="JK7" i="6" s="1"/>
  <c r="BN8" i="6"/>
  <c r="BO8" i="6" s="1"/>
  <c r="HW8" i="6"/>
  <c r="HX8" i="6" s="1"/>
  <c r="AS61" i="6"/>
  <c r="AT61" i="6" s="1"/>
  <c r="AT12" i="6"/>
  <c r="CI5" i="6"/>
  <c r="CJ5" i="6" s="1"/>
  <c r="FC5" i="6"/>
  <c r="FD5" i="6" s="1"/>
  <c r="FF7" i="6"/>
  <c r="FG7" i="6" s="1"/>
  <c r="HQ7" i="6"/>
  <c r="HR7" i="6" s="1"/>
  <c r="L8" i="6"/>
  <c r="M8" i="6" s="1"/>
  <c r="AM8" i="6"/>
  <c r="AN8" i="6" s="1"/>
  <c r="BQ8" i="6"/>
  <c r="BR8" i="6" s="1"/>
  <c r="CR8" i="6"/>
  <c r="CS8" i="6" s="1"/>
  <c r="DV8" i="6"/>
  <c r="DW8" i="6" s="1"/>
  <c r="JJ8" i="6"/>
  <c r="JK8" i="6" s="1"/>
  <c r="I9" i="6"/>
  <c r="J9" i="6" s="1"/>
  <c r="AV9" i="6"/>
  <c r="AW9" i="6" s="1"/>
  <c r="CI9" i="6"/>
  <c r="CJ9" i="6" s="1"/>
  <c r="DJ9" i="6"/>
  <c r="DK9" i="6" s="1"/>
  <c r="EW9" i="6"/>
  <c r="EX9" i="6" s="1"/>
  <c r="GJ9" i="6"/>
  <c r="GK9" i="6" s="1"/>
  <c r="HW9" i="6"/>
  <c r="HX9" i="6" s="1"/>
  <c r="IX9" i="6"/>
  <c r="IY9" i="6" s="1"/>
  <c r="AJ10" i="6"/>
  <c r="AK10" i="6" s="1"/>
  <c r="AY10" i="6"/>
  <c r="AZ10" i="6" s="1"/>
  <c r="DD10" i="6"/>
  <c r="DE10" i="6" s="1"/>
  <c r="DS10" i="6"/>
  <c r="DT10" i="6" s="1"/>
  <c r="FX10" i="6"/>
  <c r="FY10" i="6" s="1"/>
  <c r="GM10" i="6"/>
  <c r="GN10" i="6" s="1"/>
  <c r="IR10" i="6"/>
  <c r="IS10" i="6" s="1"/>
  <c r="JG10" i="6"/>
  <c r="JH10" i="6" s="1"/>
  <c r="AT16" i="6"/>
  <c r="DN16" i="6"/>
  <c r="FG16" i="6"/>
  <c r="AT20" i="6"/>
  <c r="CD20" i="6"/>
  <c r="DN20" i="6"/>
  <c r="EX20" i="6"/>
  <c r="GH20" i="6"/>
  <c r="HR20" i="6"/>
  <c r="DQ24" i="6"/>
  <c r="JE24" i="6"/>
  <c r="JB29" i="6"/>
  <c r="CX9" i="6"/>
  <c r="CY9" i="6" s="1"/>
  <c r="HK9" i="6"/>
  <c r="HL9" i="6" s="1"/>
  <c r="IL9" i="6"/>
  <c r="IM9" i="6" s="1"/>
  <c r="JY9" i="6"/>
  <c r="JZ9" i="6" s="1"/>
  <c r="BN10" i="6"/>
  <c r="BO10" i="6" s="1"/>
  <c r="EH10" i="6"/>
  <c r="EI10" i="6" s="1"/>
  <c r="HB10" i="6"/>
  <c r="HC10" i="6" s="1"/>
  <c r="JV10" i="6"/>
  <c r="JW10" i="6" s="1"/>
  <c r="AV12" i="6"/>
  <c r="AW12" i="6" s="1"/>
  <c r="BL12" i="6"/>
  <c r="BZ12" i="6"/>
  <c r="CA12" i="6" s="1"/>
  <c r="DP12" i="6"/>
  <c r="DQ12" i="6" s="1"/>
  <c r="EF12" i="6"/>
  <c r="ET12" i="6"/>
  <c r="EU12" i="6" s="1"/>
  <c r="GA12" i="6"/>
  <c r="HH12" i="6"/>
  <c r="IR12" i="6"/>
  <c r="KB12" i="6"/>
  <c r="GH16" i="6"/>
  <c r="X9" i="6"/>
  <c r="Y9" i="6" s="1"/>
  <c r="BK9" i="6"/>
  <c r="BL9" i="6" s="1"/>
  <c r="CL9" i="6"/>
  <c r="CM9" i="6" s="1"/>
  <c r="DY9" i="6"/>
  <c r="DZ9" i="6" s="1"/>
  <c r="FL9" i="6"/>
  <c r="FM9" i="6" s="1"/>
  <c r="GY9" i="6"/>
  <c r="GZ9" i="6" s="1"/>
  <c r="HZ9" i="6"/>
  <c r="IA9" i="6" s="1"/>
  <c r="JM9" i="6"/>
  <c r="JN9" i="6" s="1"/>
  <c r="X10" i="6"/>
  <c r="Y10" i="6" s="1"/>
  <c r="AM10" i="6"/>
  <c r="AN10" i="6" s="1"/>
  <c r="CR10" i="6"/>
  <c r="CS10" i="6" s="1"/>
  <c r="DG10" i="6"/>
  <c r="DH10" i="6" s="1"/>
  <c r="FL10" i="6"/>
  <c r="FM10" i="6" s="1"/>
  <c r="GA10" i="6"/>
  <c r="GB10" i="6" s="1"/>
  <c r="IF10" i="6"/>
  <c r="IG10" i="6" s="1"/>
  <c r="IU10" i="6"/>
  <c r="IV10" i="6" s="1"/>
  <c r="HK61" i="6"/>
  <c r="HL61" i="6" s="1"/>
  <c r="IV12" i="6"/>
  <c r="KE61" i="6"/>
  <c r="KF61" i="6" s="1"/>
  <c r="EO16" i="6"/>
  <c r="JA9" i="6"/>
  <c r="JB9" i="6" s="1"/>
  <c r="GP10" i="6"/>
  <c r="GQ10" i="6" s="1"/>
  <c r="HE10" i="6"/>
  <c r="HF10" i="6" s="1"/>
  <c r="JJ10" i="6"/>
  <c r="JK10" i="6" s="1"/>
  <c r="JY10" i="6"/>
  <c r="JZ10" i="6" s="1"/>
  <c r="GA9" i="6"/>
  <c r="GB9" i="6" s="1"/>
  <c r="HB9" i="6"/>
  <c r="HC9" i="6" s="1"/>
  <c r="IO9" i="6"/>
  <c r="IP9" i="6" s="1"/>
  <c r="JH11" i="6"/>
  <c r="EX12" i="6"/>
  <c r="GD61" i="6"/>
  <c r="GE61" i="6" s="1"/>
  <c r="GE12" i="6"/>
  <c r="IX61" i="6"/>
  <c r="IY61" i="6" s="1"/>
  <c r="CP20" i="6"/>
  <c r="IC9" i="6"/>
  <c r="ID9" i="6" s="1"/>
  <c r="JP9" i="6"/>
  <c r="JQ9" i="6" s="1"/>
  <c r="GD10" i="6"/>
  <c r="GE10" i="6" s="1"/>
  <c r="GS10" i="6"/>
  <c r="GT10" i="6" s="1"/>
  <c r="IX10" i="6"/>
  <c r="IY10" i="6" s="1"/>
  <c r="AP9" i="6"/>
  <c r="AQ9" i="6" s="1"/>
  <c r="FC9" i="6"/>
  <c r="FD9" i="6" s="1"/>
  <c r="GD9" i="6"/>
  <c r="GE9" i="6" s="1"/>
  <c r="HQ9" i="6"/>
  <c r="HR9" i="6" s="1"/>
  <c r="GY61" i="6"/>
  <c r="GZ61" i="6" s="1"/>
  <c r="GZ12" i="6"/>
  <c r="IJ12" i="6"/>
  <c r="JT12" i="6"/>
  <c r="AD9" i="6"/>
  <c r="AE9" i="6" s="1"/>
  <c r="EQ9" i="6"/>
  <c r="ER9" i="6" s="1"/>
  <c r="FR9" i="6"/>
  <c r="FS9" i="6" s="1"/>
  <c r="HE9" i="6"/>
  <c r="HF9" i="6" s="1"/>
  <c r="KE9" i="6"/>
  <c r="KF9" i="6" s="1"/>
  <c r="AD10" i="6"/>
  <c r="AE10" i="6" s="1"/>
  <c r="CX10" i="6"/>
  <c r="CY10" i="6" s="1"/>
  <c r="FR10" i="6"/>
  <c r="FS10" i="6" s="1"/>
  <c r="IL10" i="6"/>
  <c r="IM10" i="6" s="1"/>
  <c r="GZ11" i="6"/>
  <c r="IV11" i="6"/>
  <c r="AB12" i="6"/>
  <c r="CV12" i="6"/>
  <c r="HR12" i="6"/>
  <c r="EX16" i="6"/>
  <c r="FF62" i="6"/>
  <c r="FG62" i="6" s="1"/>
  <c r="GN24" i="6"/>
  <c r="R9" i="6"/>
  <c r="S9" i="6" s="1"/>
  <c r="BE9" i="6"/>
  <c r="BF9" i="6" s="1"/>
  <c r="CR9" i="6"/>
  <c r="CS9" i="6" s="1"/>
  <c r="EE9" i="6"/>
  <c r="EF9" i="6" s="1"/>
  <c r="FF9" i="6"/>
  <c r="FG9" i="6" s="1"/>
  <c r="GS9" i="6"/>
  <c r="GT9" i="6" s="1"/>
  <c r="IF9" i="6"/>
  <c r="IG9" i="6" s="1"/>
  <c r="JS9" i="6"/>
  <c r="JT9" i="6" s="1"/>
  <c r="BH10" i="6"/>
  <c r="BI10" i="6" s="1"/>
  <c r="BW10" i="6"/>
  <c r="BX10" i="6" s="1"/>
  <c r="EB10" i="6"/>
  <c r="EC10" i="6" s="1"/>
  <c r="EQ10" i="6"/>
  <c r="ER10" i="6" s="1"/>
  <c r="GV10" i="6"/>
  <c r="GW10" i="6" s="1"/>
  <c r="HK10" i="6"/>
  <c r="HL10" i="6" s="1"/>
  <c r="JP10" i="6"/>
  <c r="JQ10" i="6" s="1"/>
  <c r="KE10" i="6"/>
  <c r="KF10" i="6" s="1"/>
  <c r="AK16" i="6"/>
  <c r="DE16" i="6"/>
  <c r="FV20" i="6"/>
  <c r="AS9" i="6"/>
  <c r="AT9" i="6" s="1"/>
  <c r="CF9" i="6"/>
  <c r="CG9" i="6" s="1"/>
  <c r="DS9" i="6"/>
  <c r="DT9" i="6" s="1"/>
  <c r="ET9" i="6"/>
  <c r="EU9" i="6" s="1"/>
  <c r="GG9" i="6"/>
  <c r="GH9" i="6" s="1"/>
  <c r="HT9" i="6"/>
  <c r="HU9" i="6" s="1"/>
  <c r="JG9" i="6"/>
  <c r="JH9" i="6" s="1"/>
  <c r="R10" i="6"/>
  <c r="S10" i="6" s="1"/>
  <c r="AG10" i="6"/>
  <c r="AH10" i="6" s="1"/>
  <c r="CL10" i="6"/>
  <c r="CM10" i="6" s="1"/>
  <c r="FF10" i="6"/>
  <c r="FG10" i="6" s="1"/>
  <c r="HZ10" i="6"/>
  <c r="IA10" i="6" s="1"/>
  <c r="AH11" i="6"/>
  <c r="DZ11" i="6"/>
  <c r="DE20" i="6"/>
  <c r="EO20" i="6"/>
  <c r="EH9" i="6"/>
  <c r="EI9" i="6" s="1"/>
  <c r="FU9" i="6"/>
  <c r="FV9" i="6" s="1"/>
  <c r="HH9" i="6"/>
  <c r="HI9" i="6" s="1"/>
  <c r="IU9" i="6"/>
  <c r="IV9" i="6" s="1"/>
  <c r="JV9" i="6"/>
  <c r="JW9" i="6" s="1"/>
  <c r="GJ10" i="6"/>
  <c r="GK10" i="6" s="1"/>
  <c r="GY10" i="6"/>
  <c r="GZ10" i="6" s="1"/>
  <c r="JD10" i="6"/>
  <c r="JE10" i="6" s="1"/>
  <c r="JS10" i="6"/>
  <c r="JT10" i="6" s="1"/>
  <c r="IJ11" i="6"/>
  <c r="FF61" i="6"/>
  <c r="FG61" i="6" s="1"/>
  <c r="GM61" i="6"/>
  <c r="GN61" i="6" s="1"/>
  <c r="GN12" i="6"/>
  <c r="HX12" i="6"/>
  <c r="JH12" i="6"/>
  <c r="DV9" i="6"/>
  <c r="DW9" i="6" s="1"/>
  <c r="FI9" i="6"/>
  <c r="FJ9" i="6" s="1"/>
  <c r="JJ9" i="6"/>
  <c r="JK9" i="6" s="1"/>
  <c r="F10" i="6"/>
  <c r="G10" i="6" s="1"/>
  <c r="BZ10" i="6"/>
  <c r="CA10" i="6" s="1"/>
  <c r="ET10" i="6"/>
  <c r="EU10" i="6" s="1"/>
  <c r="CG11" i="6"/>
  <c r="HU11" i="6"/>
  <c r="R12" i="6"/>
  <c r="BH12" i="6"/>
  <c r="BI12" i="6" s="1"/>
  <c r="CL12" i="6"/>
  <c r="IF64" i="6"/>
  <c r="IG64" i="6" s="1"/>
  <c r="BK63" i="6"/>
  <c r="BL63" i="6" s="1"/>
  <c r="S16" i="6"/>
  <c r="CM16" i="6"/>
  <c r="IA16" i="6"/>
  <c r="CJ24" i="6"/>
  <c r="CA29" i="6"/>
  <c r="R14" i="6"/>
  <c r="AJ14" i="6"/>
  <c r="AK12" i="6" s="1"/>
  <c r="BB14" i="6"/>
  <c r="BC12" i="6" s="1"/>
  <c r="BT14" i="6"/>
  <c r="BU12" i="6" s="1"/>
  <c r="CL14" i="6"/>
  <c r="CL63" i="6" s="1"/>
  <c r="CM63" i="6" s="1"/>
  <c r="DD14" i="6"/>
  <c r="DE12" i="6" s="1"/>
  <c r="DV14" i="6"/>
  <c r="DW12" i="6" s="1"/>
  <c r="EN14" i="6"/>
  <c r="EO12" i="6" s="1"/>
  <c r="FF14" i="6"/>
  <c r="FG12" i="6" s="1"/>
  <c r="FX14" i="6"/>
  <c r="FY12" i="6" s="1"/>
  <c r="GP14" i="6"/>
  <c r="GQ12" i="6" s="1"/>
  <c r="HH14" i="6"/>
  <c r="HZ14" i="6"/>
  <c r="IA12" i="6" s="1"/>
  <c r="IR14" i="6"/>
  <c r="IR63" i="6" s="1"/>
  <c r="IS63" i="6" s="1"/>
  <c r="JJ14" i="6"/>
  <c r="JK12" i="6" s="1"/>
  <c r="KB14" i="6"/>
  <c r="KB63" i="6" s="1"/>
  <c r="KC63" i="6" s="1"/>
  <c r="EZ16" i="6"/>
  <c r="EZ61" i="6" s="1"/>
  <c r="FA61" i="6" s="1"/>
  <c r="FL16" i="6"/>
  <c r="FX16" i="6"/>
  <c r="FY16" i="6" s="1"/>
  <c r="GJ16" i="6"/>
  <c r="GV16" i="6"/>
  <c r="HH16" i="6"/>
  <c r="HI16" i="6" s="1"/>
  <c r="HT16" i="6"/>
  <c r="IF16" i="6"/>
  <c r="IR16" i="6"/>
  <c r="IS16" i="6" s="1"/>
  <c r="JD16" i="6"/>
  <c r="JP16" i="6"/>
  <c r="JQ16" i="6" s="1"/>
  <c r="KB16" i="6"/>
  <c r="KC16" i="6" s="1"/>
  <c r="L18" i="6"/>
  <c r="M16" i="6" s="1"/>
  <c r="AD18" i="6"/>
  <c r="AE16" i="6" s="1"/>
  <c r="AV18" i="6"/>
  <c r="AW16" i="6" s="1"/>
  <c r="BN18" i="6"/>
  <c r="BO16" i="6" s="1"/>
  <c r="CF18" i="6"/>
  <c r="CG16" i="6" s="1"/>
  <c r="CX18" i="6"/>
  <c r="CY16" i="6" s="1"/>
  <c r="DP18" i="6"/>
  <c r="DQ16" i="6" s="1"/>
  <c r="EH18" i="6"/>
  <c r="EI16" i="6" s="1"/>
  <c r="EZ18" i="6"/>
  <c r="EZ63" i="6" s="1"/>
  <c r="FA63" i="6" s="1"/>
  <c r="FR18" i="6"/>
  <c r="FS16" i="6" s="1"/>
  <c r="GJ18" i="6"/>
  <c r="HB18" i="6"/>
  <c r="HC16" i="6" s="1"/>
  <c r="HT18" i="6"/>
  <c r="IL18" i="6"/>
  <c r="IM16" i="6" s="1"/>
  <c r="JD18" i="6"/>
  <c r="JV18" i="6"/>
  <c r="JW16" i="6" s="1"/>
  <c r="AA21" i="6"/>
  <c r="AB20" i="6" s="1"/>
  <c r="AV21" i="6"/>
  <c r="AV64" i="6" s="1"/>
  <c r="AW64" i="6" s="1"/>
  <c r="CI21" i="6"/>
  <c r="CJ20" i="6" s="1"/>
  <c r="DV21" i="6"/>
  <c r="DW20" i="6" s="1"/>
  <c r="EQ21" i="6"/>
  <c r="ER20" i="6" s="1"/>
  <c r="GJ21" i="6"/>
  <c r="GJ64" i="6" s="1"/>
  <c r="GK64" i="6" s="1"/>
  <c r="HE21" i="6"/>
  <c r="HF20" i="6" s="1"/>
  <c r="HZ21" i="6"/>
  <c r="IA20" i="6" s="1"/>
  <c r="IU21" i="6"/>
  <c r="IV20" i="6" s="1"/>
  <c r="AA24" i="6"/>
  <c r="AB24" i="6" s="1"/>
  <c r="AP24" i="6"/>
  <c r="BW24" i="6"/>
  <c r="CL24" i="6"/>
  <c r="CM24" i="6" s="1"/>
  <c r="DS24" i="6"/>
  <c r="DT24" i="6" s="1"/>
  <c r="EH24" i="6"/>
  <c r="EI24" i="6" s="1"/>
  <c r="FO24" i="6"/>
  <c r="GD24" i="6"/>
  <c r="HK24" i="6"/>
  <c r="HZ24" i="6"/>
  <c r="IA24" i="6" s="1"/>
  <c r="JG24" i="6"/>
  <c r="JH24" i="6" s="1"/>
  <c r="JV24" i="6"/>
  <c r="JW24" i="6" s="1"/>
  <c r="JZ29" i="6"/>
  <c r="AD21" i="6"/>
  <c r="AE20" i="6" s="1"/>
  <c r="ET21" i="6"/>
  <c r="IX21" i="6"/>
  <c r="II22" i="6"/>
  <c r="IJ20" i="6" s="1"/>
  <c r="JA22" i="6"/>
  <c r="JB20" i="6" s="1"/>
  <c r="JS22" i="6"/>
  <c r="JT20" i="6" s="1"/>
  <c r="DD24" i="6"/>
  <c r="DE24" i="6" s="1"/>
  <c r="EK24" i="6"/>
  <c r="EL24" i="6" s="1"/>
  <c r="EZ24" i="6"/>
  <c r="FA24" i="6" s="1"/>
  <c r="GV24" i="6"/>
  <c r="GV76" i="6" s="1"/>
  <c r="GW76" i="6" s="1"/>
  <c r="U14" i="6"/>
  <c r="V12" i="6" s="1"/>
  <c r="AM14" i="6"/>
  <c r="BE14" i="6"/>
  <c r="BF12" i="6" s="1"/>
  <c r="BW14" i="6"/>
  <c r="BX12" i="6" s="1"/>
  <c r="CO14" i="6"/>
  <c r="CP12" i="6" s="1"/>
  <c r="DG14" i="6"/>
  <c r="DY14" i="6"/>
  <c r="DZ12" i="6" s="1"/>
  <c r="EQ14" i="6"/>
  <c r="ER12" i="6" s="1"/>
  <c r="FI14" i="6"/>
  <c r="FJ12" i="6" s="1"/>
  <c r="GA14" i="6"/>
  <c r="GS14" i="6"/>
  <c r="GT12" i="6" s="1"/>
  <c r="HK14" i="6"/>
  <c r="HL12" i="6" s="1"/>
  <c r="IC14" i="6"/>
  <c r="ID12" i="6" s="1"/>
  <c r="IU14" i="6"/>
  <c r="JM14" i="6"/>
  <c r="JN12" i="6" s="1"/>
  <c r="KE14" i="6"/>
  <c r="KF12" i="6" s="1"/>
  <c r="O18" i="6"/>
  <c r="P16" i="6" s="1"/>
  <c r="AG18" i="6"/>
  <c r="AH16" i="6" s="1"/>
  <c r="AY18" i="6"/>
  <c r="AZ16" i="6" s="1"/>
  <c r="BQ18" i="6"/>
  <c r="BR16" i="6" s="1"/>
  <c r="CI18" i="6"/>
  <c r="CJ16" i="6" s="1"/>
  <c r="DA18" i="6"/>
  <c r="DB16" i="6" s="1"/>
  <c r="DS18" i="6"/>
  <c r="DT16" i="6" s="1"/>
  <c r="EK18" i="6"/>
  <c r="EL16" i="6" s="1"/>
  <c r="FC18" i="6"/>
  <c r="FD16" i="6" s="1"/>
  <c r="FU18" i="6"/>
  <c r="FV16" i="6" s="1"/>
  <c r="GM18" i="6"/>
  <c r="GN16" i="6" s="1"/>
  <c r="HE18" i="6"/>
  <c r="HF16" i="6" s="1"/>
  <c r="HW18" i="6"/>
  <c r="HW63" i="6" s="1"/>
  <c r="HX63" i="6" s="1"/>
  <c r="IO18" i="6"/>
  <c r="IP16" i="6" s="1"/>
  <c r="JG18" i="6"/>
  <c r="JG63" i="6" s="1"/>
  <c r="JH63" i="6" s="1"/>
  <c r="JY18" i="6"/>
  <c r="JZ16" i="6" s="1"/>
  <c r="GM21" i="6"/>
  <c r="GN20" i="6" s="1"/>
  <c r="HH21" i="6"/>
  <c r="HH64" i="6" s="1"/>
  <c r="HI64" i="6" s="1"/>
  <c r="JV21" i="6"/>
  <c r="JW20" i="6" s="1"/>
  <c r="HW16" i="6"/>
  <c r="II16" i="6"/>
  <c r="IU16" i="6"/>
  <c r="JG16" i="6"/>
  <c r="JS16" i="6"/>
  <c r="JT16" i="6" s="1"/>
  <c r="AE24" i="6"/>
  <c r="FS24" i="6"/>
  <c r="X72" i="6"/>
  <c r="Y72" i="6" s="1"/>
  <c r="Y40" i="6"/>
  <c r="BL40" i="6"/>
  <c r="IF14" i="6"/>
  <c r="IG12" i="6" s="1"/>
  <c r="IX14" i="6"/>
  <c r="IY12" i="6" s="1"/>
  <c r="JP14" i="6"/>
  <c r="JQ12" i="6" s="1"/>
  <c r="EZ20" i="6"/>
  <c r="FA20" i="6" s="1"/>
  <c r="FL20" i="6"/>
  <c r="FX20" i="6"/>
  <c r="FY20" i="6" s="1"/>
  <c r="GJ20" i="6"/>
  <c r="GV20" i="6"/>
  <c r="HH20" i="6"/>
  <c r="HT20" i="6"/>
  <c r="HU20" i="6" s="1"/>
  <c r="IF20" i="6"/>
  <c r="IR20" i="6"/>
  <c r="IS20" i="6" s="1"/>
  <c r="JD20" i="6"/>
  <c r="JE20" i="6" s="1"/>
  <c r="JP20" i="6"/>
  <c r="DG17" i="6"/>
  <c r="DG64" i="6" s="1"/>
  <c r="DH64" i="6" s="1"/>
  <c r="DY17" i="6"/>
  <c r="EQ17" i="6"/>
  <c r="FI17" i="6"/>
  <c r="GA17" i="6"/>
  <c r="GS17" i="6"/>
  <c r="HK17" i="6"/>
  <c r="IC17" i="6"/>
  <c r="IU17" i="6"/>
  <c r="JM17" i="6"/>
  <c r="KE17" i="6"/>
  <c r="KE64" i="6" s="1"/>
  <c r="KF64" i="6" s="1"/>
  <c r="U18" i="6"/>
  <c r="V16" i="6" s="1"/>
  <c r="AM18" i="6"/>
  <c r="AN16" i="6" s="1"/>
  <c r="BE18" i="6"/>
  <c r="BF16" i="6" s="1"/>
  <c r="BW18" i="6"/>
  <c r="BX16" i="6" s="1"/>
  <c r="CO18" i="6"/>
  <c r="CP16" i="6" s="1"/>
  <c r="DG18" i="6"/>
  <c r="DY18" i="6"/>
  <c r="EQ18" i="6"/>
  <c r="FI18" i="6"/>
  <c r="GA18" i="6"/>
  <c r="GA63" i="6" s="1"/>
  <c r="GB63" i="6" s="1"/>
  <c r="GS18" i="6"/>
  <c r="HK18" i="6"/>
  <c r="IC18" i="6"/>
  <c r="IC63" i="6" s="1"/>
  <c r="ID63" i="6" s="1"/>
  <c r="IU18" i="6"/>
  <c r="IU63" i="6" s="1"/>
  <c r="IV63" i="6" s="1"/>
  <c r="JM18" i="6"/>
  <c r="KE18" i="6"/>
  <c r="BO24" i="6"/>
  <c r="GV21" i="6"/>
  <c r="GV64" i="6" s="1"/>
  <c r="GW64" i="6" s="1"/>
  <c r="JY24" i="6"/>
  <c r="JZ24" i="6" s="1"/>
  <c r="JM24" i="6"/>
  <c r="JA24" i="6"/>
  <c r="IO24" i="6"/>
  <c r="IP24" i="6" s="1"/>
  <c r="IC24" i="6"/>
  <c r="HQ24" i="6"/>
  <c r="HE24" i="6"/>
  <c r="HF24" i="6" s="1"/>
  <c r="GS24" i="6"/>
  <c r="GG24" i="6"/>
  <c r="U24" i="6"/>
  <c r="BQ24" i="6"/>
  <c r="BR24" i="6" s="1"/>
  <c r="DM24" i="6"/>
  <c r="DN24" i="6" s="1"/>
  <c r="FI24" i="6"/>
  <c r="FR14" i="6"/>
  <c r="FS12" i="6" s="1"/>
  <c r="GJ14" i="6"/>
  <c r="GK12" i="6" s="1"/>
  <c r="HB14" i="6"/>
  <c r="HC12" i="6" s="1"/>
  <c r="HT14" i="6"/>
  <c r="HU12" i="6" s="1"/>
  <c r="IL14" i="6"/>
  <c r="IM12" i="6" s="1"/>
  <c r="JD14" i="6"/>
  <c r="JE12" i="6" s="1"/>
  <c r="F18" i="6"/>
  <c r="G16" i="6" s="1"/>
  <c r="X18" i="6"/>
  <c r="Y16" i="6" s="1"/>
  <c r="AP18" i="6"/>
  <c r="AQ16" i="6" s="1"/>
  <c r="BH18" i="6"/>
  <c r="BI16" i="6" s="1"/>
  <c r="BZ18" i="6"/>
  <c r="CA16" i="6" s="1"/>
  <c r="CR18" i="6"/>
  <c r="CS16" i="6" s="1"/>
  <c r="DJ18" i="6"/>
  <c r="DK16" i="6" s="1"/>
  <c r="EB18" i="6"/>
  <c r="EC16" i="6" s="1"/>
  <c r="ET18" i="6"/>
  <c r="EU16" i="6" s="1"/>
  <c r="FL18" i="6"/>
  <c r="FL63" i="6" s="1"/>
  <c r="FM63" i="6" s="1"/>
  <c r="GD18" i="6"/>
  <c r="GE16" i="6" s="1"/>
  <c r="GV18" i="6"/>
  <c r="GV63" i="6" s="1"/>
  <c r="GW63" i="6" s="1"/>
  <c r="HN18" i="6"/>
  <c r="HO16" i="6" s="1"/>
  <c r="IF18" i="6"/>
  <c r="IX18" i="6"/>
  <c r="IY16" i="6" s="1"/>
  <c r="GY17" i="6"/>
  <c r="GY64" i="6" s="1"/>
  <c r="GZ64" i="6" s="1"/>
  <c r="HQ17" i="6"/>
  <c r="HR16" i="6" s="1"/>
  <c r="II17" i="6"/>
  <c r="JA17" i="6"/>
  <c r="JB16" i="6" s="1"/>
  <c r="CX21" i="6"/>
  <c r="CY20" i="6" s="1"/>
  <c r="GD21" i="6"/>
  <c r="CY24" i="6"/>
  <c r="HW24" i="6"/>
  <c r="HX24" i="6" s="1"/>
  <c r="IL24" i="6"/>
  <c r="IM24" i="6" s="1"/>
  <c r="JS24" i="6"/>
  <c r="CF21" i="6"/>
  <c r="CG20" i="6" s="1"/>
  <c r="HB21" i="6"/>
  <c r="HC20" i="6" s="1"/>
  <c r="Y29" i="6"/>
  <c r="GT33" i="6"/>
  <c r="JT11" i="6"/>
  <c r="BN21" i="6"/>
  <c r="BO20" i="6" s="1"/>
  <c r="FL21" i="6"/>
  <c r="JP21" i="6"/>
  <c r="F22" i="6"/>
  <c r="G20" i="6" s="1"/>
  <c r="X22" i="6"/>
  <c r="Y20" i="6" s="1"/>
  <c r="AP22" i="6"/>
  <c r="AP63" i="6" s="1"/>
  <c r="AQ63" i="6" s="1"/>
  <c r="BH22" i="6"/>
  <c r="BI20" i="6" s="1"/>
  <c r="BZ22" i="6"/>
  <c r="CA20" i="6" s="1"/>
  <c r="CR22" i="6"/>
  <c r="CS20" i="6" s="1"/>
  <c r="DJ22" i="6"/>
  <c r="DK20" i="6" s="1"/>
  <c r="EB22" i="6"/>
  <c r="EC20" i="6" s="1"/>
  <c r="ET22" i="6"/>
  <c r="ET80" i="6" s="1"/>
  <c r="EU80" i="6" s="1"/>
  <c r="EU4" i="6" s="1"/>
  <c r="FL22" i="6"/>
  <c r="GD22" i="6"/>
  <c r="GV22" i="6"/>
  <c r="HN22" i="6"/>
  <c r="HO20" i="6" s="1"/>
  <c r="IF22" i="6"/>
  <c r="IX22" i="6"/>
  <c r="JE29" i="6"/>
  <c r="BI33" i="6"/>
  <c r="EU33" i="6"/>
  <c r="GW33" i="6"/>
  <c r="F26" i="6"/>
  <c r="G24" i="6" s="1"/>
  <c r="X26" i="6"/>
  <c r="Y24" i="6" s="1"/>
  <c r="AP26" i="6"/>
  <c r="AP78" i="6" s="1"/>
  <c r="AQ78" i="6" s="1"/>
  <c r="BH26" i="6"/>
  <c r="BI24" i="6" s="1"/>
  <c r="BZ26" i="6"/>
  <c r="CA24" i="6" s="1"/>
  <c r="CR26" i="6"/>
  <c r="CS24" i="6" s="1"/>
  <c r="DJ26" i="6"/>
  <c r="DK24" i="6" s="1"/>
  <c r="EB26" i="6"/>
  <c r="EC24" i="6" s="1"/>
  <c r="ET26" i="6"/>
  <c r="EU24" i="6" s="1"/>
  <c r="FL26" i="6"/>
  <c r="FM24" i="6" s="1"/>
  <c r="GD26" i="6"/>
  <c r="GV26" i="6"/>
  <c r="HN26" i="6"/>
  <c r="HO24" i="6" s="1"/>
  <c r="IF26" i="6"/>
  <c r="IG24" i="6" s="1"/>
  <c r="IX26" i="6"/>
  <c r="IY24" i="6" s="1"/>
  <c r="JP26" i="6"/>
  <c r="JQ24" i="6" s="1"/>
  <c r="CI29" i="6"/>
  <c r="CU29" i="6"/>
  <c r="DG29" i="6"/>
  <c r="DS29" i="6"/>
  <c r="EE29" i="6"/>
  <c r="EQ29" i="6"/>
  <c r="FC29" i="6"/>
  <c r="FO29" i="6"/>
  <c r="GA29" i="6"/>
  <c r="GM29" i="6"/>
  <c r="GY29" i="6"/>
  <c r="HK29" i="6"/>
  <c r="HW29" i="6"/>
  <c r="II29" i="6"/>
  <c r="IU29" i="6"/>
  <c r="JG29" i="6"/>
  <c r="JS29" i="6"/>
  <c r="R30" i="6"/>
  <c r="AJ30" i="6"/>
  <c r="BB30" i="6"/>
  <c r="BT30" i="6"/>
  <c r="CL30" i="6"/>
  <c r="DD30" i="6"/>
  <c r="DV30" i="6"/>
  <c r="EN30" i="6"/>
  <c r="FF30" i="6"/>
  <c r="FX30" i="6"/>
  <c r="GP30" i="6"/>
  <c r="GP77" i="6" s="1"/>
  <c r="GQ77" i="6" s="1"/>
  <c r="HH30" i="6"/>
  <c r="HZ30" i="6"/>
  <c r="IR30" i="6"/>
  <c r="JJ30" i="6"/>
  <c r="JK29" i="6" s="1"/>
  <c r="KB30" i="6"/>
  <c r="O32" i="6"/>
  <c r="AG32" i="6"/>
  <c r="AG79" i="6" s="1"/>
  <c r="AH79" i="6" s="1"/>
  <c r="AY32" i="6"/>
  <c r="BQ32" i="6"/>
  <c r="BQ79" i="6" s="1"/>
  <c r="BR79" i="6" s="1"/>
  <c r="CI32" i="6"/>
  <c r="DA32" i="6"/>
  <c r="DA79" i="6" s="1"/>
  <c r="DB79" i="6" s="1"/>
  <c r="DS32" i="6"/>
  <c r="DS79" i="6" s="1"/>
  <c r="DT79" i="6" s="1"/>
  <c r="EK32" i="6"/>
  <c r="EK79" i="6" s="1"/>
  <c r="EL79" i="6" s="1"/>
  <c r="FC32" i="6"/>
  <c r="FU32" i="6"/>
  <c r="GM32" i="6"/>
  <c r="GM79" i="6" s="1"/>
  <c r="GN79" i="6" s="1"/>
  <c r="HE32" i="6"/>
  <c r="HW32" i="6"/>
  <c r="IO32" i="6"/>
  <c r="KB32" i="6"/>
  <c r="O33" i="6"/>
  <c r="BB33" i="6"/>
  <c r="CO33" i="6"/>
  <c r="EB33" i="6"/>
  <c r="FC33" i="6"/>
  <c r="GP33" i="6"/>
  <c r="IC33" i="6"/>
  <c r="ID33" i="6" s="1"/>
  <c r="JP33" i="6"/>
  <c r="JQ33" i="6" s="1"/>
  <c r="CF34" i="6"/>
  <c r="DA34" i="6"/>
  <c r="DB33" i="6" s="1"/>
  <c r="GJ34" i="6"/>
  <c r="HE34" i="6"/>
  <c r="I35" i="6"/>
  <c r="J33" i="6" s="1"/>
  <c r="AG35" i="6"/>
  <c r="BB35" i="6"/>
  <c r="BB78" i="6" s="1"/>
  <c r="BC78" i="6" s="1"/>
  <c r="BW35" i="6"/>
  <c r="CR35" i="6"/>
  <c r="CS33" i="6" s="1"/>
  <c r="DM35" i="6"/>
  <c r="EK35" i="6"/>
  <c r="FF35" i="6"/>
  <c r="GA35" i="6"/>
  <c r="HW35" i="6"/>
  <c r="IU35" i="6"/>
  <c r="IV33" i="6" s="1"/>
  <c r="GA37" i="6"/>
  <c r="GB37" i="6" s="1"/>
  <c r="HQ37" i="6"/>
  <c r="HR37" i="6" s="1"/>
  <c r="IL37" i="6"/>
  <c r="IM37" i="6" s="1"/>
  <c r="O38" i="6"/>
  <c r="P38" i="6" s="1"/>
  <c r="BE38" i="6"/>
  <c r="BF38" i="6" s="1"/>
  <c r="DP38" i="6"/>
  <c r="DQ38" i="6" s="1"/>
  <c r="FF38" i="6"/>
  <c r="FG38" i="6" s="1"/>
  <c r="GA38" i="6"/>
  <c r="GB38" i="6" s="1"/>
  <c r="HQ38" i="6"/>
  <c r="HR38" i="6" s="1"/>
  <c r="JG38" i="6"/>
  <c r="JH38" i="6" s="1"/>
  <c r="KB38" i="6"/>
  <c r="KC38" i="6" s="1"/>
  <c r="X79" i="6"/>
  <c r="Y79" i="6" s="1"/>
  <c r="BH79" i="6"/>
  <c r="BI79" i="6" s="1"/>
  <c r="EB79" i="6"/>
  <c r="EC79" i="6" s="1"/>
  <c r="FL79" i="6"/>
  <c r="FM79" i="6" s="1"/>
  <c r="KE32" i="6"/>
  <c r="KE79" i="6" s="1"/>
  <c r="KF79" i="6" s="1"/>
  <c r="EQ33" i="6"/>
  <c r="ER33" i="6" s="1"/>
  <c r="JD33" i="6"/>
  <c r="KE33" i="6"/>
  <c r="KF33" i="6" s="1"/>
  <c r="DD34" i="6"/>
  <c r="HH34" i="6"/>
  <c r="GY35" i="6"/>
  <c r="GZ33" i="6" s="1"/>
  <c r="JS35" i="6"/>
  <c r="KB37" i="6"/>
  <c r="KC37" i="6" s="1"/>
  <c r="R38" i="6"/>
  <c r="S38" i="6" s="1"/>
  <c r="DS38" i="6"/>
  <c r="DT38" i="6" s="1"/>
  <c r="HT38" i="6"/>
  <c r="HU38" i="6" s="1"/>
  <c r="AZ40" i="6"/>
  <c r="DA72" i="6"/>
  <c r="DB72" i="6" s="1"/>
  <c r="HH72" i="6"/>
  <c r="HI72" i="6" s="1"/>
  <c r="HI40" i="6"/>
  <c r="EW26" i="6"/>
  <c r="EX24" i="6" s="1"/>
  <c r="FO26" i="6"/>
  <c r="GG26" i="6"/>
  <c r="GY26" i="6"/>
  <c r="HQ26" i="6"/>
  <c r="II26" i="6"/>
  <c r="IJ24" i="6" s="1"/>
  <c r="JA26" i="6"/>
  <c r="JS26" i="6"/>
  <c r="U30" i="6"/>
  <c r="AM30" i="6"/>
  <c r="BE30" i="6"/>
  <c r="BF29" i="6" s="1"/>
  <c r="BW30" i="6"/>
  <c r="CO30" i="6"/>
  <c r="DG30" i="6"/>
  <c r="DY30" i="6"/>
  <c r="EQ30" i="6"/>
  <c r="FI30" i="6"/>
  <c r="GA30" i="6"/>
  <c r="GS30" i="6"/>
  <c r="HK30" i="6"/>
  <c r="IC30" i="6"/>
  <c r="IU30" i="6"/>
  <c r="JM30" i="6"/>
  <c r="KE30" i="6"/>
  <c r="R32" i="6"/>
  <c r="AJ32" i="6"/>
  <c r="AJ79" i="6" s="1"/>
  <c r="AK79" i="6" s="1"/>
  <c r="BB32" i="6"/>
  <c r="BT32" i="6"/>
  <c r="BU29" i="6" s="1"/>
  <c r="CL32" i="6"/>
  <c r="DD32" i="6"/>
  <c r="DD79" i="6" s="1"/>
  <c r="DE79" i="6" s="1"/>
  <c r="DV32" i="6"/>
  <c r="EN32" i="6"/>
  <c r="EN79" i="6" s="1"/>
  <c r="EO79" i="6" s="1"/>
  <c r="FF32" i="6"/>
  <c r="FF79" i="6" s="1"/>
  <c r="FG79" i="6" s="1"/>
  <c r="FX32" i="6"/>
  <c r="FX79" i="6" s="1"/>
  <c r="FY79" i="6" s="1"/>
  <c r="GP32" i="6"/>
  <c r="GP79" i="6" s="1"/>
  <c r="GQ79" i="6" s="1"/>
  <c r="HH32" i="6"/>
  <c r="HZ32" i="6"/>
  <c r="IR32" i="6"/>
  <c r="JM32" i="6"/>
  <c r="AD33" i="6"/>
  <c r="BQ33" i="6"/>
  <c r="DD33" i="6"/>
  <c r="EE33" i="6"/>
  <c r="FR33" i="6"/>
  <c r="HE33" i="6"/>
  <c r="IR33" i="6"/>
  <c r="JS33" i="6"/>
  <c r="BN34" i="6"/>
  <c r="CI34" i="6"/>
  <c r="FR34" i="6"/>
  <c r="GM34" i="6"/>
  <c r="JV34" i="6"/>
  <c r="O35" i="6"/>
  <c r="AJ35" i="6"/>
  <c r="BE35" i="6"/>
  <c r="BF33" i="6" s="1"/>
  <c r="BZ35" i="6"/>
  <c r="CU35" i="6"/>
  <c r="CV33" i="6" s="1"/>
  <c r="DS35" i="6"/>
  <c r="DS69" i="6" s="1"/>
  <c r="DT69" i="6" s="1"/>
  <c r="EN35" i="6"/>
  <c r="FI35" i="6"/>
  <c r="FJ33" i="6" s="1"/>
  <c r="GD35" i="6"/>
  <c r="GE33" i="6" s="1"/>
  <c r="IX35" i="6"/>
  <c r="IY33" i="6" s="1"/>
  <c r="R37" i="6"/>
  <c r="S37" i="6" s="1"/>
  <c r="BB37" i="6"/>
  <c r="BC37" i="6" s="1"/>
  <c r="CL37" i="6"/>
  <c r="CM37" i="6" s="1"/>
  <c r="DV37" i="6"/>
  <c r="DW37" i="6" s="1"/>
  <c r="FF37" i="6"/>
  <c r="FG37" i="6" s="1"/>
  <c r="GY37" i="6"/>
  <c r="GZ37" i="6" s="1"/>
  <c r="IO37" i="6"/>
  <c r="IP37" i="6" s="1"/>
  <c r="JG37" i="6"/>
  <c r="JH37" i="6" s="1"/>
  <c r="CF38" i="6"/>
  <c r="CG38" i="6" s="1"/>
  <c r="GD38" i="6"/>
  <c r="GE38" i="6" s="1"/>
  <c r="HW38" i="6"/>
  <c r="HX38" i="6" s="1"/>
  <c r="KE38" i="6"/>
  <c r="KF38" i="6" s="1"/>
  <c r="AG72" i="6"/>
  <c r="AH72" i="6" s="1"/>
  <c r="AH40" i="6"/>
  <c r="U31" i="6"/>
  <c r="AM31" i="6"/>
  <c r="BE31" i="6"/>
  <c r="BW31" i="6"/>
  <c r="CO31" i="6"/>
  <c r="DG31" i="6"/>
  <c r="DY31" i="6"/>
  <c r="EQ31" i="6"/>
  <c r="FI31" i="6"/>
  <c r="GA31" i="6"/>
  <c r="GS31" i="6"/>
  <c r="HK31" i="6"/>
  <c r="IC31" i="6"/>
  <c r="IU31" i="6"/>
  <c r="JM31" i="6"/>
  <c r="KE31" i="6"/>
  <c r="IU32" i="6"/>
  <c r="X34" i="6"/>
  <c r="AS34" i="6"/>
  <c r="CL34" i="6"/>
  <c r="DG34" i="6"/>
  <c r="EB34" i="6"/>
  <c r="EW34" i="6"/>
  <c r="GP34" i="6"/>
  <c r="HK34" i="6"/>
  <c r="IF34" i="6"/>
  <c r="IG33" i="6" s="1"/>
  <c r="JA34" i="6"/>
  <c r="AM37" i="6"/>
  <c r="AN37" i="6" s="1"/>
  <c r="BW37" i="6"/>
  <c r="BX37" i="6" s="1"/>
  <c r="DG37" i="6"/>
  <c r="DH37" i="6" s="1"/>
  <c r="EQ37" i="6"/>
  <c r="ER37" i="6" s="1"/>
  <c r="GD37" i="6"/>
  <c r="GE37" i="6" s="1"/>
  <c r="AP38" i="6"/>
  <c r="AQ38" i="6" s="1"/>
  <c r="CI38" i="6"/>
  <c r="CJ38" i="6" s="1"/>
  <c r="EQ38" i="6"/>
  <c r="ER38" i="6" s="1"/>
  <c r="GG38" i="6"/>
  <c r="GH38" i="6" s="1"/>
  <c r="HB38" i="6"/>
  <c r="HC38" i="6" s="1"/>
  <c r="IR38" i="6"/>
  <c r="IS38" i="6" s="1"/>
  <c r="DY32" i="6"/>
  <c r="DY79" i="6" s="1"/>
  <c r="DZ79" i="6" s="1"/>
  <c r="EQ32" i="6"/>
  <c r="EQ79" i="6" s="1"/>
  <c r="ER79" i="6" s="1"/>
  <c r="FI32" i="6"/>
  <c r="FI79" i="6" s="1"/>
  <c r="FJ79" i="6" s="1"/>
  <c r="GA32" i="6"/>
  <c r="GS32" i="6"/>
  <c r="GS79" i="6" s="1"/>
  <c r="GT79" i="6" s="1"/>
  <c r="HK32" i="6"/>
  <c r="IC32" i="6"/>
  <c r="JP32" i="6"/>
  <c r="JQ29" i="6" s="1"/>
  <c r="JD34" i="6"/>
  <c r="JY34" i="6"/>
  <c r="JJ37" i="6"/>
  <c r="JK37" i="6" s="1"/>
  <c r="HW37" i="6"/>
  <c r="HX37" i="6" s="1"/>
  <c r="GJ37" i="6"/>
  <c r="GK37" i="6" s="1"/>
  <c r="EW37" i="6"/>
  <c r="EX37" i="6" s="1"/>
  <c r="EK37" i="6"/>
  <c r="EL37" i="6" s="1"/>
  <c r="DY37" i="6"/>
  <c r="DZ37" i="6" s="1"/>
  <c r="DM37" i="6"/>
  <c r="DN37" i="6" s="1"/>
  <c r="DA37" i="6"/>
  <c r="DB37" i="6" s="1"/>
  <c r="CO37" i="6"/>
  <c r="CP37" i="6" s="1"/>
  <c r="CC37" i="6"/>
  <c r="CD37" i="6" s="1"/>
  <c r="BQ37" i="6"/>
  <c r="BR37" i="6" s="1"/>
  <c r="BE37" i="6"/>
  <c r="BF37" i="6" s="1"/>
  <c r="AS37" i="6"/>
  <c r="AT37" i="6" s="1"/>
  <c r="AG37" i="6"/>
  <c r="AH37" i="6" s="1"/>
  <c r="U37" i="6"/>
  <c r="V37" i="6" s="1"/>
  <c r="I37" i="6"/>
  <c r="J37" i="6" s="1"/>
  <c r="JV37" i="6"/>
  <c r="JW37" i="6" s="1"/>
  <c r="II37" i="6"/>
  <c r="IJ37" i="6" s="1"/>
  <c r="GV37" i="6"/>
  <c r="GW37" i="6" s="1"/>
  <c r="FI37" i="6"/>
  <c r="FJ37" i="6" s="1"/>
  <c r="JA37" i="6"/>
  <c r="JB37" i="6" s="1"/>
  <c r="HZ37" i="6"/>
  <c r="IA37" i="6" s="1"/>
  <c r="GM37" i="6"/>
  <c r="GN37" i="6" s="1"/>
  <c r="EZ37" i="6"/>
  <c r="FA37" i="6" s="1"/>
  <c r="EN37" i="6"/>
  <c r="EO37" i="6" s="1"/>
  <c r="EB37" i="6"/>
  <c r="EC37" i="6" s="1"/>
  <c r="DP37" i="6"/>
  <c r="DQ37" i="6" s="1"/>
  <c r="DD37" i="6"/>
  <c r="DE37" i="6" s="1"/>
  <c r="CR37" i="6"/>
  <c r="CS37" i="6" s="1"/>
  <c r="CF37" i="6"/>
  <c r="CG37" i="6" s="1"/>
  <c r="BT37" i="6"/>
  <c r="BU37" i="6" s="1"/>
  <c r="BH37" i="6"/>
  <c r="BI37" i="6" s="1"/>
  <c r="AV37" i="6"/>
  <c r="AW37" i="6" s="1"/>
  <c r="AJ37" i="6"/>
  <c r="AK37" i="6" s="1"/>
  <c r="X37" i="6"/>
  <c r="Y37" i="6" s="1"/>
  <c r="L37" i="6"/>
  <c r="M37" i="6" s="1"/>
  <c r="FL37" i="6"/>
  <c r="FM37" i="6" s="1"/>
  <c r="HB37" i="6"/>
  <c r="HC37" i="6" s="1"/>
  <c r="JM37" i="6"/>
  <c r="JN37" i="6" s="1"/>
  <c r="KE37" i="6"/>
  <c r="KF37" i="6" s="1"/>
  <c r="GJ38" i="6"/>
  <c r="GK38" i="6" s="1"/>
  <c r="BT72" i="6"/>
  <c r="BU72" i="6" s="1"/>
  <c r="BU40" i="6"/>
  <c r="KB34" i="6"/>
  <c r="GG37" i="6"/>
  <c r="GH37" i="6" s="1"/>
  <c r="II38" i="6"/>
  <c r="IJ38" i="6" s="1"/>
  <c r="GV38" i="6"/>
  <c r="GW38" i="6" s="1"/>
  <c r="FI38" i="6"/>
  <c r="FJ38" i="6" s="1"/>
  <c r="CU38" i="6"/>
  <c r="CV38" i="6" s="1"/>
  <c r="BH38" i="6"/>
  <c r="BI38" i="6" s="1"/>
  <c r="U38" i="6"/>
  <c r="V38" i="6" s="1"/>
  <c r="IU38" i="6"/>
  <c r="IV38" i="6" s="1"/>
  <c r="HH38" i="6"/>
  <c r="HI38" i="6" s="1"/>
  <c r="FU38" i="6"/>
  <c r="FV38" i="6" s="1"/>
  <c r="DG38" i="6"/>
  <c r="DH38" i="6" s="1"/>
  <c r="BT38" i="6"/>
  <c r="BU38" i="6" s="1"/>
  <c r="AG38" i="6"/>
  <c r="AH38" i="6" s="1"/>
  <c r="JM38" i="6"/>
  <c r="JN38" i="6" s="1"/>
  <c r="GY38" i="6"/>
  <c r="GZ38" i="6" s="1"/>
  <c r="FL38" i="6"/>
  <c r="FM38" i="6" s="1"/>
  <c r="DY38" i="6"/>
  <c r="DZ38" i="6" s="1"/>
  <c r="BK38" i="6"/>
  <c r="BL38" i="6" s="1"/>
  <c r="X38" i="6"/>
  <c r="Y38" i="6" s="1"/>
  <c r="AV38" i="6"/>
  <c r="AW38" i="6" s="1"/>
  <c r="HE38" i="6"/>
  <c r="HF38" i="6" s="1"/>
  <c r="JE40" i="6"/>
  <c r="GD32" i="6"/>
  <c r="GE29" i="6" s="1"/>
  <c r="GV32" i="6"/>
  <c r="GW29" i="6" s="1"/>
  <c r="HN32" i="6"/>
  <c r="HO29" i="6" s="1"/>
  <c r="IF32" i="6"/>
  <c r="IF79" i="6" s="1"/>
  <c r="IG79" i="6" s="1"/>
  <c r="JS32" i="6"/>
  <c r="AP37" i="6"/>
  <c r="AQ37" i="6" s="1"/>
  <c r="BZ37" i="6"/>
  <c r="CA37" i="6" s="1"/>
  <c r="DJ37" i="6"/>
  <c r="DK37" i="6" s="1"/>
  <c r="ET37" i="6"/>
  <c r="EU37" i="6" s="1"/>
  <c r="FO37" i="6"/>
  <c r="FP37" i="6" s="1"/>
  <c r="HE37" i="6"/>
  <c r="HF37" i="6" s="1"/>
  <c r="IU37" i="6"/>
  <c r="IV37" i="6" s="1"/>
  <c r="JP37" i="6"/>
  <c r="JQ37" i="6" s="1"/>
  <c r="EB38" i="6"/>
  <c r="EC38" i="6" s="1"/>
  <c r="EW38" i="6"/>
  <c r="EX38" i="6" s="1"/>
  <c r="GM38" i="6"/>
  <c r="GN38" i="6" s="1"/>
  <c r="IC38" i="6"/>
  <c r="ID38" i="6" s="1"/>
  <c r="F72" i="6"/>
  <c r="G72" i="6" s="1"/>
  <c r="G40" i="6"/>
  <c r="BW33" i="6"/>
  <c r="GJ33" i="6"/>
  <c r="HK33" i="6"/>
  <c r="HL33" i="6" s="1"/>
  <c r="BB34" i="6"/>
  <c r="FF34" i="6"/>
  <c r="FG33" i="6" s="1"/>
  <c r="JJ34" i="6"/>
  <c r="JV36" i="6"/>
  <c r="JD36" i="6"/>
  <c r="IL36" i="6"/>
  <c r="HT36" i="6"/>
  <c r="HB36" i="6"/>
  <c r="GJ36" i="6"/>
  <c r="FR36" i="6"/>
  <c r="EZ36" i="6"/>
  <c r="EH36" i="6"/>
  <c r="DP36" i="6"/>
  <c r="CX36" i="6"/>
  <c r="CF36" i="6"/>
  <c r="BN36" i="6"/>
  <c r="AV36" i="6"/>
  <c r="AD36" i="6"/>
  <c r="L36" i="6"/>
  <c r="AG36" i="6"/>
  <c r="CI36" i="6"/>
  <c r="EK36" i="6"/>
  <c r="GM36" i="6"/>
  <c r="IO36" i="6"/>
  <c r="HH37" i="6"/>
  <c r="HI37" i="6" s="1"/>
  <c r="IX37" i="6"/>
  <c r="IY37" i="6" s="1"/>
  <c r="I38" i="6"/>
  <c r="J38" i="6" s="1"/>
  <c r="AY38" i="6"/>
  <c r="AZ38" i="6" s="1"/>
  <c r="FL72" i="6"/>
  <c r="FM72" i="6" s="1"/>
  <c r="FM40" i="6"/>
  <c r="I32" i="6"/>
  <c r="J29" i="6" s="1"/>
  <c r="AA32" i="6"/>
  <c r="AA79" i="6" s="1"/>
  <c r="AB79" i="6" s="1"/>
  <c r="AS32" i="6"/>
  <c r="AT29" i="6" s="1"/>
  <c r="BK32" i="6"/>
  <c r="CC32" i="6"/>
  <c r="CD29" i="6" s="1"/>
  <c r="CU32" i="6"/>
  <c r="CU79" i="6" s="1"/>
  <c r="CV79" i="6" s="1"/>
  <c r="DM32" i="6"/>
  <c r="DN29" i="6" s="1"/>
  <c r="EE32" i="6"/>
  <c r="EW32" i="6"/>
  <c r="EX29" i="6" s="1"/>
  <c r="FO32" i="6"/>
  <c r="GG32" i="6"/>
  <c r="GH29" i="6" s="1"/>
  <c r="GY32" i="6"/>
  <c r="HQ32" i="6"/>
  <c r="HR29" i="6" s="1"/>
  <c r="II32" i="6"/>
  <c r="JV32" i="6"/>
  <c r="JW29" i="6" s="1"/>
  <c r="L34" i="6"/>
  <c r="AG34" i="6"/>
  <c r="DP34" i="6"/>
  <c r="EK34" i="6"/>
  <c r="HT34" i="6"/>
  <c r="IO34" i="6"/>
  <c r="JV35" i="6"/>
  <c r="JD35" i="6"/>
  <c r="IL35" i="6"/>
  <c r="IM33" i="6" s="1"/>
  <c r="HT35" i="6"/>
  <c r="HB35" i="6"/>
  <c r="GJ35" i="6"/>
  <c r="GJ78" i="6" s="1"/>
  <c r="GK78" i="6" s="1"/>
  <c r="FR35" i="6"/>
  <c r="EZ35" i="6"/>
  <c r="EH35" i="6"/>
  <c r="DP35" i="6"/>
  <c r="CX35" i="6"/>
  <c r="CX78" i="6" s="1"/>
  <c r="CY78" i="6" s="1"/>
  <c r="CF35" i="6"/>
  <c r="CF78" i="6" s="1"/>
  <c r="CG78" i="6" s="1"/>
  <c r="BN35" i="6"/>
  <c r="BO33" i="6" s="1"/>
  <c r="AV35" i="6"/>
  <c r="AW33" i="6" s="1"/>
  <c r="AD35" i="6"/>
  <c r="AD78" i="6" s="1"/>
  <c r="AE78" i="6" s="1"/>
  <c r="L35" i="6"/>
  <c r="KB35" i="6"/>
  <c r="JJ35" i="6"/>
  <c r="IR35" i="6"/>
  <c r="HZ35" i="6"/>
  <c r="HH35" i="6"/>
  <c r="HH78" i="6" s="1"/>
  <c r="HI78" i="6" s="1"/>
  <c r="GP35" i="6"/>
  <c r="GP78" i="6" s="1"/>
  <c r="GQ78" i="6" s="1"/>
  <c r="X35" i="6"/>
  <c r="AS35" i="6"/>
  <c r="AS78" i="6" s="1"/>
  <c r="AT78" i="6" s="1"/>
  <c r="BQ35" i="6"/>
  <c r="CL35" i="6"/>
  <c r="DG35" i="6"/>
  <c r="EB35" i="6"/>
  <c r="EW35" i="6"/>
  <c r="FU35" i="6"/>
  <c r="HN35" i="6"/>
  <c r="FR37" i="6"/>
  <c r="FS37" i="6" s="1"/>
  <c r="HK37" i="6"/>
  <c r="HL37" i="6" s="1"/>
  <c r="JS37" i="6"/>
  <c r="JT37" i="6" s="1"/>
  <c r="EZ38" i="6"/>
  <c r="FA38" i="6" s="1"/>
  <c r="GP38" i="6"/>
  <c r="GQ38" i="6" s="1"/>
  <c r="HK38" i="6"/>
  <c r="HL38" i="6" s="1"/>
  <c r="JA38" i="6"/>
  <c r="JB38" i="6" s="1"/>
  <c r="JS38" i="6"/>
  <c r="JT38" i="6" s="1"/>
  <c r="AT40" i="6"/>
  <c r="ET72" i="6"/>
  <c r="EU72" i="6" s="1"/>
  <c r="EU40" i="6"/>
  <c r="AY33" i="6"/>
  <c r="FL33" i="6"/>
  <c r="FM33" i="6" s="1"/>
  <c r="GM33" i="6"/>
  <c r="AJ34" i="6"/>
  <c r="EN34" i="6"/>
  <c r="IR34" i="6"/>
  <c r="IO35" i="6"/>
  <c r="FU37" i="6"/>
  <c r="FV37" i="6" s="1"/>
  <c r="IF37" i="6"/>
  <c r="IG37" i="6" s="1"/>
  <c r="L38" i="6"/>
  <c r="M38" i="6" s="1"/>
  <c r="BB38" i="6"/>
  <c r="BC38" i="6" s="1"/>
  <c r="BW38" i="6"/>
  <c r="BX38" i="6" s="1"/>
  <c r="DM38" i="6"/>
  <c r="DN38" i="6" s="1"/>
  <c r="EE38" i="6"/>
  <c r="EF38" i="6" s="1"/>
  <c r="HN38" i="6"/>
  <c r="HO38" i="6" s="1"/>
  <c r="IF38" i="6"/>
  <c r="IG38" i="6" s="1"/>
  <c r="J40" i="6"/>
  <c r="EB72" i="6"/>
  <c r="EC72" i="6" s="1"/>
  <c r="EC40" i="6"/>
  <c r="U26" i="6"/>
  <c r="AM26" i="6"/>
  <c r="AN24" i="6" s="1"/>
  <c r="BE26" i="6"/>
  <c r="BW26" i="6"/>
  <c r="CO26" i="6"/>
  <c r="DG26" i="6"/>
  <c r="DY26" i="6"/>
  <c r="DZ24" i="6" s="1"/>
  <c r="EQ26" i="6"/>
  <c r="ER24" i="6" s="1"/>
  <c r="FI26" i="6"/>
  <c r="GA26" i="6"/>
  <c r="GB24" i="6" s="1"/>
  <c r="GS26" i="6"/>
  <c r="HK26" i="6"/>
  <c r="IC26" i="6"/>
  <c r="IU26" i="6"/>
  <c r="IV24" i="6" s="1"/>
  <c r="JM26" i="6"/>
  <c r="O30" i="6"/>
  <c r="P29" i="6" s="1"/>
  <c r="AG30" i="6"/>
  <c r="AY30" i="6"/>
  <c r="AZ29" i="6" s="1"/>
  <c r="BQ30" i="6"/>
  <c r="CI30" i="6"/>
  <c r="DA30" i="6"/>
  <c r="DS30" i="6"/>
  <c r="EK30" i="6"/>
  <c r="FC30" i="6"/>
  <c r="FU30" i="6"/>
  <c r="GM30" i="6"/>
  <c r="HE30" i="6"/>
  <c r="HF29" i="6" s="1"/>
  <c r="HW30" i="6"/>
  <c r="IO30" i="6"/>
  <c r="JG30" i="6"/>
  <c r="L32" i="6"/>
  <c r="M29" i="6" s="1"/>
  <c r="AD32" i="6"/>
  <c r="AE29" i="6" s="1"/>
  <c r="AV32" i="6"/>
  <c r="AW29" i="6" s="1"/>
  <c r="BN32" i="6"/>
  <c r="BO29" i="6" s="1"/>
  <c r="CF32" i="6"/>
  <c r="CG29" i="6" s="1"/>
  <c r="CX32" i="6"/>
  <c r="CY29" i="6" s="1"/>
  <c r="DP32" i="6"/>
  <c r="DQ29" i="6" s="1"/>
  <c r="EH32" i="6"/>
  <c r="EI29" i="6" s="1"/>
  <c r="EZ32" i="6"/>
  <c r="FA29" i="6" s="1"/>
  <c r="FR32" i="6"/>
  <c r="FS29" i="6" s="1"/>
  <c r="GJ32" i="6"/>
  <c r="GK29" i="6" s="1"/>
  <c r="HB32" i="6"/>
  <c r="HC29" i="6" s="1"/>
  <c r="HT32" i="6"/>
  <c r="HU29" i="6" s="1"/>
  <c r="IL32" i="6"/>
  <c r="IM29" i="6" s="1"/>
  <c r="L33" i="6"/>
  <c r="AM33" i="6"/>
  <c r="AN33" i="6" s="1"/>
  <c r="BZ33" i="6"/>
  <c r="DM33" i="6"/>
  <c r="EZ33" i="6"/>
  <c r="GA33" i="6"/>
  <c r="HN33" i="6"/>
  <c r="JA33" i="6"/>
  <c r="O34" i="6"/>
  <c r="CX34" i="6"/>
  <c r="DS34" i="6"/>
  <c r="HB34" i="6"/>
  <c r="F35" i="6"/>
  <c r="F69" i="6" s="1"/>
  <c r="G69" i="6" s="1"/>
  <c r="AA35" i="6"/>
  <c r="AY35" i="6"/>
  <c r="BT35" i="6"/>
  <c r="BU33" i="6" s="1"/>
  <c r="CO35" i="6"/>
  <c r="DJ35" i="6"/>
  <c r="DK33" i="6" s="1"/>
  <c r="EE35" i="6"/>
  <c r="FC35" i="6"/>
  <c r="FX35" i="6"/>
  <c r="FY33" i="6" s="1"/>
  <c r="HQ35" i="6"/>
  <c r="HR33" i="6" s="1"/>
  <c r="AD37" i="6"/>
  <c r="AE37" i="6" s="1"/>
  <c r="BN37" i="6"/>
  <c r="BO37" i="6" s="1"/>
  <c r="CX37" i="6"/>
  <c r="CY37" i="6" s="1"/>
  <c r="EH37" i="6"/>
  <c r="EI37" i="6" s="1"/>
  <c r="FX37" i="6"/>
  <c r="FY37" i="6" s="1"/>
  <c r="GP37" i="6"/>
  <c r="GQ37" i="6" s="1"/>
  <c r="HN37" i="6"/>
  <c r="HO37" i="6" s="1"/>
  <c r="BZ38" i="6"/>
  <c r="CA38" i="6" s="1"/>
  <c r="CR38" i="6"/>
  <c r="CS38" i="6" s="1"/>
  <c r="FX38" i="6"/>
  <c r="FY38" i="6" s="1"/>
  <c r="JY38" i="6"/>
  <c r="JZ38" i="6" s="1"/>
  <c r="AA33" i="6"/>
  <c r="EN33" i="6"/>
  <c r="FO33" i="6"/>
  <c r="FP33" i="6" s="1"/>
  <c r="R34" i="6"/>
  <c r="S33" i="6" s="1"/>
  <c r="DV34" i="6"/>
  <c r="DW33" i="6" s="1"/>
  <c r="HZ34" i="6"/>
  <c r="IA33" i="6" s="1"/>
  <c r="O36" i="6"/>
  <c r="BQ36" i="6"/>
  <c r="DS36" i="6"/>
  <c r="FU36" i="6"/>
  <c r="HW36" i="6"/>
  <c r="HX33" i="6" s="1"/>
  <c r="JY36" i="6"/>
  <c r="GS37" i="6"/>
  <c r="GT37" i="6" s="1"/>
  <c r="JY37" i="6"/>
  <c r="JZ37" i="6" s="1"/>
  <c r="AJ38" i="6"/>
  <c r="AK38" i="6" s="1"/>
  <c r="EK38" i="6"/>
  <c r="EL38" i="6" s="1"/>
  <c r="GS38" i="6"/>
  <c r="GT38" i="6" s="1"/>
  <c r="DJ38" i="6"/>
  <c r="DK38" i="6" s="1"/>
  <c r="IX38" i="6"/>
  <c r="IY38" i="6" s="1"/>
  <c r="BK41" i="6"/>
  <c r="BL41" i="6" s="1"/>
  <c r="DV41" i="6"/>
  <c r="DW41" i="6" s="1"/>
  <c r="FR41" i="6"/>
  <c r="FS41" i="6" s="1"/>
  <c r="HN41" i="6"/>
  <c r="HO41" i="6" s="1"/>
  <c r="IR41" i="6"/>
  <c r="IS41" i="6" s="1"/>
  <c r="JJ41" i="6"/>
  <c r="JK41" i="6" s="1"/>
  <c r="O44" i="6"/>
  <c r="P44" i="6" s="1"/>
  <c r="AS44" i="6"/>
  <c r="AT44" i="6" s="1"/>
  <c r="BK44" i="6"/>
  <c r="BL44" i="6" s="1"/>
  <c r="CO44" i="6"/>
  <c r="CP44" i="6" s="1"/>
  <c r="DG44" i="6"/>
  <c r="DH44" i="6" s="1"/>
  <c r="JA44" i="6"/>
  <c r="JB44" i="6" s="1"/>
  <c r="BW46" i="6"/>
  <c r="BX46" i="6" s="1"/>
  <c r="CR46" i="6"/>
  <c r="CS46" i="6" s="1"/>
  <c r="JM46" i="6"/>
  <c r="JN46" i="6" s="1"/>
  <c r="BH47" i="6"/>
  <c r="BI47" i="6" s="1"/>
  <c r="FI47" i="6"/>
  <c r="FJ47" i="6" s="1"/>
  <c r="JM47" i="6"/>
  <c r="JN47" i="6" s="1"/>
  <c r="EU50" i="6"/>
  <c r="GT50" i="6"/>
  <c r="CX38" i="6"/>
  <c r="CY38" i="6" s="1"/>
  <c r="IL38" i="6"/>
  <c r="IM38" i="6" s="1"/>
  <c r="DG41" i="6"/>
  <c r="DH41" i="6" s="1"/>
  <c r="FC41" i="6"/>
  <c r="FD41" i="6" s="1"/>
  <c r="GY41" i="6"/>
  <c r="GZ41" i="6" s="1"/>
  <c r="IU41" i="6"/>
  <c r="IV41" i="6" s="1"/>
  <c r="AV44" i="6"/>
  <c r="AW44" i="6" s="1"/>
  <c r="CR44" i="6"/>
  <c r="CS44" i="6" s="1"/>
  <c r="DY44" i="6"/>
  <c r="DZ44" i="6" s="1"/>
  <c r="ET44" i="6"/>
  <c r="EU44" i="6" s="1"/>
  <c r="GG44" i="6"/>
  <c r="GH44" i="6" s="1"/>
  <c r="U46" i="6"/>
  <c r="V46" i="6" s="1"/>
  <c r="DJ46" i="6"/>
  <c r="DK46" i="6" s="1"/>
  <c r="EE46" i="6"/>
  <c r="EF46" i="6" s="1"/>
  <c r="EW46" i="6"/>
  <c r="EX46" i="6" s="1"/>
  <c r="HW46" i="6"/>
  <c r="HX46" i="6" s="1"/>
  <c r="JP46" i="6"/>
  <c r="JQ46" i="6" s="1"/>
  <c r="I47" i="6"/>
  <c r="J47" i="6" s="1"/>
  <c r="EK47" i="6"/>
  <c r="EL47" i="6" s="1"/>
  <c r="HK47" i="6"/>
  <c r="HK75" i="6" s="1"/>
  <c r="HL75" i="6" s="1"/>
  <c r="CY50" i="6"/>
  <c r="DV70" i="6"/>
  <c r="DW70" i="6" s="1"/>
  <c r="DW50" i="6"/>
  <c r="CL38" i="6"/>
  <c r="CM38" i="6" s="1"/>
  <c r="HZ38" i="6"/>
  <c r="IA38" i="6" s="1"/>
  <c r="U41" i="6"/>
  <c r="V41" i="6" s="1"/>
  <c r="AY41" i="6"/>
  <c r="AZ41" i="6" s="1"/>
  <c r="AM43" i="6"/>
  <c r="AN43" i="6" s="1"/>
  <c r="BW43" i="6"/>
  <c r="BX43" i="6" s="1"/>
  <c r="DG43" i="6"/>
  <c r="DH43" i="6" s="1"/>
  <c r="EQ43" i="6"/>
  <c r="ER43" i="6" s="1"/>
  <c r="EB44" i="6"/>
  <c r="EC44" i="6" s="1"/>
  <c r="FO44" i="6"/>
  <c r="FP44" i="6" s="1"/>
  <c r="HB44" i="6"/>
  <c r="HC44" i="6" s="1"/>
  <c r="IL44" i="6"/>
  <c r="IM44" i="6" s="1"/>
  <c r="JY44" i="6"/>
  <c r="JZ44" i="6" s="1"/>
  <c r="EZ46" i="6"/>
  <c r="FA46" i="6" s="1"/>
  <c r="GM46" i="6"/>
  <c r="GN46" i="6" s="1"/>
  <c r="HZ46" i="6"/>
  <c r="IA46" i="6" s="1"/>
  <c r="BK47" i="6"/>
  <c r="BL47" i="6" s="1"/>
  <c r="CL47" i="6"/>
  <c r="CM47" i="6" s="1"/>
  <c r="IO47" i="6"/>
  <c r="IP47" i="6" s="1"/>
  <c r="CA50" i="6"/>
  <c r="DZ50" i="6"/>
  <c r="JW50" i="6"/>
  <c r="KB43" i="6"/>
  <c r="KC43" i="6" s="1"/>
  <c r="JP43" i="6"/>
  <c r="JQ43" i="6" s="1"/>
  <c r="JD43" i="6"/>
  <c r="JE43" i="6" s="1"/>
  <c r="IR43" i="6"/>
  <c r="IS43" i="6" s="1"/>
  <c r="IF43" i="6"/>
  <c r="IG43" i="6" s="1"/>
  <c r="HT43" i="6"/>
  <c r="HU43" i="6" s="1"/>
  <c r="HH43" i="6"/>
  <c r="HI43" i="6" s="1"/>
  <c r="GV43" i="6"/>
  <c r="GW43" i="6" s="1"/>
  <c r="GJ43" i="6"/>
  <c r="GK43" i="6" s="1"/>
  <c r="FX43" i="6"/>
  <c r="FY43" i="6" s="1"/>
  <c r="FL43" i="6"/>
  <c r="FM43" i="6" s="1"/>
  <c r="EZ43" i="6"/>
  <c r="FA43" i="6" s="1"/>
  <c r="EN43" i="6"/>
  <c r="EO43" i="6" s="1"/>
  <c r="EB43" i="6"/>
  <c r="EC43" i="6" s="1"/>
  <c r="DP43" i="6"/>
  <c r="DQ43" i="6" s="1"/>
  <c r="DD43" i="6"/>
  <c r="DE43" i="6" s="1"/>
  <c r="CR43" i="6"/>
  <c r="CS43" i="6" s="1"/>
  <c r="CF43" i="6"/>
  <c r="CG43" i="6" s="1"/>
  <c r="BT43" i="6"/>
  <c r="BU43" i="6" s="1"/>
  <c r="BH43" i="6"/>
  <c r="BI43" i="6" s="1"/>
  <c r="AV43" i="6"/>
  <c r="AW43" i="6" s="1"/>
  <c r="AJ43" i="6"/>
  <c r="AK43" i="6" s="1"/>
  <c r="X43" i="6"/>
  <c r="Y43" i="6" s="1"/>
  <c r="L43" i="6"/>
  <c r="M43" i="6" s="1"/>
  <c r="KE43" i="6"/>
  <c r="KF43" i="6" s="1"/>
  <c r="JS43" i="6"/>
  <c r="JT43" i="6" s="1"/>
  <c r="JG43" i="6"/>
  <c r="JH43" i="6" s="1"/>
  <c r="IU43" i="6"/>
  <c r="IV43" i="6" s="1"/>
  <c r="II43" i="6"/>
  <c r="IJ43" i="6" s="1"/>
  <c r="HW43" i="6"/>
  <c r="HX43" i="6" s="1"/>
  <c r="HK43" i="6"/>
  <c r="HL43" i="6" s="1"/>
  <c r="GY43" i="6"/>
  <c r="GZ43" i="6" s="1"/>
  <c r="GM43" i="6"/>
  <c r="GN43" i="6" s="1"/>
  <c r="GA43" i="6"/>
  <c r="GB43" i="6" s="1"/>
  <c r="U43" i="6"/>
  <c r="V43" i="6" s="1"/>
  <c r="BE43" i="6"/>
  <c r="BF43" i="6" s="1"/>
  <c r="CO43" i="6"/>
  <c r="CP43" i="6" s="1"/>
  <c r="DY43" i="6"/>
  <c r="DZ43" i="6" s="1"/>
  <c r="FI43" i="6"/>
  <c r="FJ43" i="6" s="1"/>
  <c r="GS43" i="6"/>
  <c r="GT43" i="6" s="1"/>
  <c r="IC43" i="6"/>
  <c r="ID43" i="6" s="1"/>
  <c r="JM43" i="6"/>
  <c r="JN43" i="6" s="1"/>
  <c r="R44" i="6"/>
  <c r="S44" i="6" s="1"/>
  <c r="AG44" i="6"/>
  <c r="AH44" i="6" s="1"/>
  <c r="AY44" i="6"/>
  <c r="AZ44" i="6" s="1"/>
  <c r="BN44" i="6"/>
  <c r="BO44" i="6" s="1"/>
  <c r="CC44" i="6"/>
  <c r="CD44" i="6" s="1"/>
  <c r="CU44" i="6"/>
  <c r="CV44" i="6" s="1"/>
  <c r="DJ44" i="6"/>
  <c r="DK44" i="6" s="1"/>
  <c r="IC46" i="6"/>
  <c r="ID46" i="6" s="1"/>
  <c r="CO46" i="6"/>
  <c r="CP46" i="6" s="1"/>
  <c r="KB46" i="6"/>
  <c r="KC46" i="6" s="1"/>
  <c r="IO46" i="6"/>
  <c r="IP46" i="6" s="1"/>
  <c r="GA46" i="6"/>
  <c r="GB46" i="6" s="1"/>
  <c r="EN46" i="6"/>
  <c r="EO46" i="6" s="1"/>
  <c r="DA46" i="6"/>
  <c r="DB46" i="6" s="1"/>
  <c r="AM46" i="6"/>
  <c r="AN46" i="6" s="1"/>
  <c r="JA46" i="6"/>
  <c r="JB46" i="6" s="1"/>
  <c r="DM46" i="6"/>
  <c r="DN46" i="6" s="1"/>
  <c r="JY46" i="6"/>
  <c r="JZ46" i="6" s="1"/>
  <c r="EK46" i="6"/>
  <c r="EL46" i="6" s="1"/>
  <c r="II46" i="6"/>
  <c r="IJ46" i="6" s="1"/>
  <c r="KE46" i="6"/>
  <c r="KF46" i="6" s="1"/>
  <c r="IR46" i="6"/>
  <c r="IS46" i="6" s="1"/>
  <c r="HE46" i="6"/>
  <c r="HF46" i="6" s="1"/>
  <c r="EQ46" i="6"/>
  <c r="ER46" i="6" s="1"/>
  <c r="DD46" i="6"/>
  <c r="DE46" i="6" s="1"/>
  <c r="BQ46" i="6"/>
  <c r="BR46" i="6" s="1"/>
  <c r="JD46" i="6"/>
  <c r="JE46" i="6" s="1"/>
  <c r="HQ46" i="6"/>
  <c r="HR46" i="6" s="1"/>
  <c r="FC46" i="6"/>
  <c r="FD46" i="6" s="1"/>
  <c r="DP46" i="6"/>
  <c r="DQ46" i="6" s="1"/>
  <c r="CC46" i="6"/>
  <c r="CD46" i="6" s="1"/>
  <c r="O46" i="6"/>
  <c r="P46" i="6" s="1"/>
  <c r="CU46" i="6"/>
  <c r="CV46" i="6" s="1"/>
  <c r="EH46" i="6"/>
  <c r="EI46" i="6" s="1"/>
  <c r="FU46" i="6"/>
  <c r="FV46" i="6" s="1"/>
  <c r="IU46" i="6"/>
  <c r="IV46" i="6" s="1"/>
  <c r="JS46" i="6"/>
  <c r="JT46" i="6" s="1"/>
  <c r="FI60" i="6"/>
  <c r="FJ60" i="6" s="1"/>
  <c r="FJ49" i="6"/>
  <c r="AE50" i="6"/>
  <c r="BC50" i="6"/>
  <c r="IY50" i="6"/>
  <c r="HQ44" i="6"/>
  <c r="HR44" i="6" s="1"/>
  <c r="JD44" i="6"/>
  <c r="JE44" i="6" s="1"/>
  <c r="IC44" i="6"/>
  <c r="ID44" i="6" s="1"/>
  <c r="GP44" i="6"/>
  <c r="GQ44" i="6" s="1"/>
  <c r="FC44" i="6"/>
  <c r="FD44" i="6" s="1"/>
  <c r="DP44" i="6"/>
  <c r="DQ44" i="6" s="1"/>
  <c r="IO44" i="6"/>
  <c r="IP44" i="6" s="1"/>
  <c r="JM44" i="6"/>
  <c r="JN44" i="6" s="1"/>
  <c r="JG44" i="6"/>
  <c r="JH44" i="6" s="1"/>
  <c r="HT44" i="6"/>
  <c r="HU44" i="6" s="1"/>
  <c r="GS44" i="6"/>
  <c r="GT44" i="6" s="1"/>
  <c r="FF44" i="6"/>
  <c r="FG44" i="6" s="1"/>
  <c r="DS44" i="6"/>
  <c r="DT44" i="6" s="1"/>
  <c r="JS44" i="6"/>
  <c r="JT44" i="6" s="1"/>
  <c r="IF44" i="6"/>
  <c r="IG44" i="6" s="1"/>
  <c r="HE44" i="6"/>
  <c r="HF44" i="6" s="1"/>
  <c r="FR44" i="6"/>
  <c r="FS44" i="6" s="1"/>
  <c r="EE44" i="6"/>
  <c r="EF44" i="6" s="1"/>
  <c r="AJ44" i="6"/>
  <c r="AK44" i="6" s="1"/>
  <c r="CF44" i="6"/>
  <c r="CG44" i="6" s="1"/>
  <c r="EW44" i="6"/>
  <c r="EX44" i="6" s="1"/>
  <c r="HW44" i="6"/>
  <c r="HX44" i="6" s="1"/>
  <c r="IR44" i="6"/>
  <c r="IS44" i="6" s="1"/>
  <c r="KB44" i="6"/>
  <c r="KC44" i="6" s="1"/>
  <c r="FF46" i="6"/>
  <c r="FG46" i="6" s="1"/>
  <c r="HH46" i="6"/>
  <c r="HI46" i="6" s="1"/>
  <c r="IX46" i="6"/>
  <c r="IY46" i="6" s="1"/>
  <c r="F70" i="6"/>
  <c r="G70" i="6" s="1"/>
  <c r="G50" i="6"/>
  <c r="BF50" i="6"/>
  <c r="HC50" i="6"/>
  <c r="HZ70" i="6"/>
  <c r="IA70" i="6" s="1"/>
  <c r="IA50" i="6"/>
  <c r="EZ44" i="6"/>
  <c r="FA44" i="6" s="1"/>
  <c r="GM44" i="6"/>
  <c r="GN44" i="6" s="1"/>
  <c r="HH44" i="6"/>
  <c r="HI44" i="6" s="1"/>
  <c r="KE44" i="6"/>
  <c r="KF44" i="6" s="1"/>
  <c r="AA46" i="6"/>
  <c r="AB46" i="6" s="1"/>
  <c r="BK46" i="6"/>
  <c r="BL46" i="6" s="1"/>
  <c r="FX46" i="6"/>
  <c r="FY46" i="6" s="1"/>
  <c r="GS46" i="6"/>
  <c r="GT46" i="6" s="1"/>
  <c r="HK46" i="6"/>
  <c r="HL46" i="6" s="1"/>
  <c r="IF46" i="6"/>
  <c r="IG46" i="6" s="1"/>
  <c r="JV46" i="6"/>
  <c r="JW46" i="6" s="1"/>
  <c r="GE50" i="6"/>
  <c r="ID50" i="6"/>
  <c r="AA43" i="6"/>
  <c r="AB43" i="6" s="1"/>
  <c r="BK43" i="6"/>
  <c r="BL43" i="6" s="1"/>
  <c r="CU43" i="6"/>
  <c r="CV43" i="6" s="1"/>
  <c r="EE43" i="6"/>
  <c r="EF43" i="6" s="1"/>
  <c r="FO43" i="6"/>
  <c r="FP43" i="6" s="1"/>
  <c r="U44" i="6"/>
  <c r="V44" i="6" s="1"/>
  <c r="AM44" i="6"/>
  <c r="AN44" i="6" s="1"/>
  <c r="BQ44" i="6"/>
  <c r="BR44" i="6" s="1"/>
  <c r="CI44" i="6"/>
  <c r="CJ44" i="6" s="1"/>
  <c r="DM44" i="6"/>
  <c r="DN44" i="6" s="1"/>
  <c r="HZ44" i="6"/>
  <c r="IA44" i="6" s="1"/>
  <c r="IU44" i="6"/>
  <c r="IV44" i="6" s="1"/>
  <c r="HE60" i="6"/>
  <c r="HF60" i="6" s="1"/>
  <c r="HF49" i="6"/>
  <c r="EH80" i="6"/>
  <c r="EI80" i="6" s="1"/>
  <c r="EI4" i="6" s="1"/>
  <c r="EH70" i="6"/>
  <c r="EI70" i="6" s="1"/>
  <c r="EI50" i="6"/>
  <c r="FF70" i="6"/>
  <c r="FG70" i="6" s="1"/>
  <c r="FG50" i="6"/>
  <c r="AD38" i="6"/>
  <c r="AE38" i="6" s="1"/>
  <c r="FR38" i="6"/>
  <c r="FS38" i="6" s="1"/>
  <c r="CI41" i="6"/>
  <c r="CJ41" i="6" s="1"/>
  <c r="EE41" i="6"/>
  <c r="EF41" i="6" s="1"/>
  <c r="GA41" i="6"/>
  <c r="GB41" i="6" s="1"/>
  <c r="HW41" i="6"/>
  <c r="HX41" i="6" s="1"/>
  <c r="JS41" i="6"/>
  <c r="JT41" i="6" s="1"/>
  <c r="I43" i="6"/>
  <c r="J43" i="6" s="1"/>
  <c r="AS43" i="6"/>
  <c r="AT43" i="6" s="1"/>
  <c r="CC43" i="6"/>
  <c r="CD43" i="6" s="1"/>
  <c r="DM43" i="6"/>
  <c r="DN43" i="6" s="1"/>
  <c r="EW43" i="6"/>
  <c r="EX43" i="6" s="1"/>
  <c r="GG43" i="6"/>
  <c r="GH43" i="6" s="1"/>
  <c r="HQ43" i="6"/>
  <c r="HR43" i="6" s="1"/>
  <c r="JA43" i="6"/>
  <c r="JB43" i="6" s="1"/>
  <c r="X44" i="6"/>
  <c r="Y44" i="6" s="1"/>
  <c r="BT44" i="6"/>
  <c r="BU44" i="6" s="1"/>
  <c r="I46" i="6"/>
  <c r="J46" i="6" s="1"/>
  <c r="DV46" i="6"/>
  <c r="DW46" i="6" s="1"/>
  <c r="FI46" i="6"/>
  <c r="FJ46" i="6" s="1"/>
  <c r="BW47" i="6"/>
  <c r="BW75" i="6" s="1"/>
  <c r="BX75" i="6" s="1"/>
  <c r="DY47" i="6"/>
  <c r="DZ47" i="6" s="1"/>
  <c r="EW47" i="6"/>
  <c r="EX47" i="6" s="1"/>
  <c r="DJ69" i="6"/>
  <c r="DK69" i="6" s="1"/>
  <c r="DK50" i="6"/>
  <c r="FI70" i="6"/>
  <c r="FJ70" i="6" s="1"/>
  <c r="FJ50" i="6"/>
  <c r="EK44" i="6"/>
  <c r="EL44" i="6" s="1"/>
  <c r="HK44" i="6"/>
  <c r="HL44" i="6" s="1"/>
  <c r="JP44" i="6"/>
  <c r="JQ44" i="6" s="1"/>
  <c r="L46" i="6"/>
  <c r="M46" i="6" s="1"/>
  <c r="AY46" i="6"/>
  <c r="AZ46" i="6" s="1"/>
  <c r="CI46" i="6"/>
  <c r="CJ46" i="6" s="1"/>
  <c r="GV46" i="6"/>
  <c r="GW46" i="6" s="1"/>
  <c r="JG46" i="6"/>
  <c r="JH46" i="6" s="1"/>
  <c r="BO50" i="6"/>
  <c r="CL70" i="6"/>
  <c r="CM70" i="6" s="1"/>
  <c r="CM50" i="6"/>
  <c r="F38" i="6"/>
  <c r="G38" i="6" s="1"/>
  <c r="ET38" i="6"/>
  <c r="EU38" i="6" s="1"/>
  <c r="EH41" i="6"/>
  <c r="EI41" i="6" s="1"/>
  <c r="GD41" i="6"/>
  <c r="GE41" i="6" s="1"/>
  <c r="HZ41" i="6"/>
  <c r="IA41" i="6" s="1"/>
  <c r="JD41" i="6"/>
  <c r="JE41" i="6" s="1"/>
  <c r="JV41" i="6"/>
  <c r="JW41" i="6" s="1"/>
  <c r="I44" i="6"/>
  <c r="J44" i="6" s="1"/>
  <c r="AA44" i="6"/>
  <c r="AB44" i="6" s="1"/>
  <c r="BE44" i="6"/>
  <c r="BF44" i="6" s="1"/>
  <c r="BW44" i="6"/>
  <c r="BX44" i="6" s="1"/>
  <c r="DA44" i="6"/>
  <c r="DB44" i="6" s="1"/>
  <c r="AG46" i="6"/>
  <c r="AH46" i="6" s="1"/>
  <c r="CL46" i="6"/>
  <c r="CM46" i="6" s="1"/>
  <c r="IC47" i="6"/>
  <c r="ID47" i="6" s="1"/>
  <c r="BQ60" i="6"/>
  <c r="BR60" i="6" s="1"/>
  <c r="BR49" i="6"/>
  <c r="AP70" i="6"/>
  <c r="AQ70" i="6" s="1"/>
  <c r="AQ50" i="6"/>
  <c r="CP50" i="6"/>
  <c r="IM50" i="6"/>
  <c r="JJ70" i="6"/>
  <c r="JK70" i="6" s="1"/>
  <c r="JK50" i="6"/>
  <c r="EH38" i="6"/>
  <c r="EI38" i="6" s="1"/>
  <c r="JV38" i="6"/>
  <c r="JW38" i="6" s="1"/>
  <c r="AD72" i="6"/>
  <c r="AE72" i="6" s="1"/>
  <c r="DD72" i="6"/>
  <c r="DE72" i="6" s="1"/>
  <c r="HE72" i="6"/>
  <c r="HF72" i="6" s="1"/>
  <c r="AS41" i="6"/>
  <c r="AT41" i="6" s="1"/>
  <c r="BW41" i="6"/>
  <c r="BX41" i="6" s="1"/>
  <c r="DS41" i="6"/>
  <c r="DT41" i="6" s="1"/>
  <c r="FO41" i="6"/>
  <c r="FP41" i="6" s="1"/>
  <c r="HK41" i="6"/>
  <c r="HL41" i="6" s="1"/>
  <c r="JG41" i="6"/>
  <c r="JH41" i="6" s="1"/>
  <c r="O43" i="6"/>
  <c r="P43" i="6" s="1"/>
  <c r="AY43" i="6"/>
  <c r="AZ43" i="6" s="1"/>
  <c r="CI43" i="6"/>
  <c r="CJ43" i="6" s="1"/>
  <c r="DS43" i="6"/>
  <c r="DT43" i="6" s="1"/>
  <c r="FC43" i="6"/>
  <c r="FD43" i="6" s="1"/>
  <c r="L44" i="6"/>
  <c r="M44" i="6" s="1"/>
  <c r="BH44" i="6"/>
  <c r="BI44" i="6" s="1"/>
  <c r="DD44" i="6"/>
  <c r="DE44" i="6" s="1"/>
  <c r="EN44" i="6"/>
  <c r="EO44" i="6" s="1"/>
  <c r="GA44" i="6"/>
  <c r="GB44" i="6" s="1"/>
  <c r="R46" i="6"/>
  <c r="S46" i="6" s="1"/>
  <c r="DY46" i="6"/>
  <c r="DZ46" i="6" s="1"/>
  <c r="ET46" i="6"/>
  <c r="EU46" i="6" s="1"/>
  <c r="FL46" i="6"/>
  <c r="FM46" i="6" s="1"/>
  <c r="GG46" i="6"/>
  <c r="GH46" i="6" s="1"/>
  <c r="BE47" i="6"/>
  <c r="BF47" i="6" s="1"/>
  <c r="CC47" i="6"/>
  <c r="CD47" i="6" s="1"/>
  <c r="HE47" i="6"/>
  <c r="HF47" i="6" s="1"/>
  <c r="R70" i="6"/>
  <c r="S70" i="6" s="1"/>
  <c r="S50" i="6"/>
  <c r="HO50" i="6"/>
  <c r="JM69" i="6"/>
  <c r="JN69" i="6" s="1"/>
  <c r="JN50" i="6"/>
  <c r="DV38" i="6"/>
  <c r="DW38" i="6" s="1"/>
  <c r="JJ38" i="6"/>
  <c r="JK38" i="6" s="1"/>
  <c r="IF72" i="6"/>
  <c r="IG72" i="6" s="1"/>
  <c r="R41" i="6"/>
  <c r="S41" i="6" s="1"/>
  <c r="AG43" i="6"/>
  <c r="AH43" i="6" s="1"/>
  <c r="BQ43" i="6"/>
  <c r="BR43" i="6" s="1"/>
  <c r="DA43" i="6"/>
  <c r="DB43" i="6" s="1"/>
  <c r="EK43" i="6"/>
  <c r="EL43" i="6" s="1"/>
  <c r="FU43" i="6"/>
  <c r="FV43" i="6" s="1"/>
  <c r="HE43" i="6"/>
  <c r="HF43" i="6" s="1"/>
  <c r="IO43" i="6"/>
  <c r="IP43" i="6" s="1"/>
  <c r="JY43" i="6"/>
  <c r="JZ43" i="6" s="1"/>
  <c r="DV44" i="6"/>
  <c r="DW44" i="6" s="1"/>
  <c r="EQ44" i="6"/>
  <c r="ER44" i="6" s="1"/>
  <c r="FI44" i="6"/>
  <c r="FJ44" i="6" s="1"/>
  <c r="GD44" i="6"/>
  <c r="GE44" i="6" s="1"/>
  <c r="HN44" i="6"/>
  <c r="HO44" i="6" s="1"/>
  <c r="II44" i="6"/>
  <c r="IJ44" i="6" s="1"/>
  <c r="JV44" i="6"/>
  <c r="JW44" i="6" s="1"/>
  <c r="AJ46" i="6"/>
  <c r="AK46" i="6" s="1"/>
  <c r="BE46" i="6"/>
  <c r="BF46" i="6" s="1"/>
  <c r="DG46" i="6"/>
  <c r="DH46" i="6" s="1"/>
  <c r="EB46" i="6"/>
  <c r="EC46" i="6" s="1"/>
  <c r="FO46" i="6"/>
  <c r="FP46" i="6" s="1"/>
  <c r="GY46" i="6"/>
  <c r="GZ46" i="6" s="1"/>
  <c r="IX47" i="6"/>
  <c r="IY47" i="6" s="1"/>
  <c r="GD47" i="6"/>
  <c r="GE47" i="6" s="1"/>
  <c r="DJ47" i="6"/>
  <c r="DK47" i="6" s="1"/>
  <c r="AP47" i="6"/>
  <c r="AQ47" i="6" s="1"/>
  <c r="II47" i="6"/>
  <c r="IJ47" i="6" s="1"/>
  <c r="HT47" i="6"/>
  <c r="HU47" i="6" s="1"/>
  <c r="FO47" i="6"/>
  <c r="FP47" i="6" s="1"/>
  <c r="EZ47" i="6"/>
  <c r="FA47" i="6" s="1"/>
  <c r="CU47" i="6"/>
  <c r="CV47" i="6" s="1"/>
  <c r="CF47" i="6"/>
  <c r="CG47" i="6" s="1"/>
  <c r="AA47" i="6"/>
  <c r="AB47" i="6" s="1"/>
  <c r="L47" i="6"/>
  <c r="M47" i="6" s="1"/>
  <c r="JJ47" i="6"/>
  <c r="JK47" i="6" s="1"/>
  <c r="GP47" i="6"/>
  <c r="GQ47" i="6" s="1"/>
  <c r="DV47" i="6"/>
  <c r="DW47" i="6" s="1"/>
  <c r="BB47" i="6"/>
  <c r="BC47" i="6" s="1"/>
  <c r="IU47" i="6"/>
  <c r="IF47" i="6"/>
  <c r="IG47" i="6" s="1"/>
  <c r="GA47" i="6"/>
  <c r="FL47" i="6"/>
  <c r="FM47" i="6" s="1"/>
  <c r="DG47" i="6"/>
  <c r="DG75" i="6" s="1"/>
  <c r="DH75" i="6" s="1"/>
  <c r="CR47" i="6"/>
  <c r="CS47" i="6" s="1"/>
  <c r="AM47" i="6"/>
  <c r="AM75" i="6" s="1"/>
  <c r="AN75" i="6" s="1"/>
  <c r="X47" i="6"/>
  <c r="Y47" i="6" s="1"/>
  <c r="JV47" i="6"/>
  <c r="JW47" i="6" s="1"/>
  <c r="HB47" i="6"/>
  <c r="HC47" i="6" s="1"/>
  <c r="EH47" i="6"/>
  <c r="EI47" i="6" s="1"/>
  <c r="BN47" i="6"/>
  <c r="BO47" i="6" s="1"/>
  <c r="JG47" i="6"/>
  <c r="JH47" i="6" s="1"/>
  <c r="IR47" i="6"/>
  <c r="IS47" i="6" s="1"/>
  <c r="GM47" i="6"/>
  <c r="FX47" i="6"/>
  <c r="FY47" i="6" s="1"/>
  <c r="DS47" i="6"/>
  <c r="DT47" i="6" s="1"/>
  <c r="DD47" i="6"/>
  <c r="DE47" i="6" s="1"/>
  <c r="AY47" i="6"/>
  <c r="AY75" i="6" s="1"/>
  <c r="AZ75" i="6" s="1"/>
  <c r="AJ47" i="6"/>
  <c r="AK47" i="6" s="1"/>
  <c r="HN47" i="6"/>
  <c r="HO47" i="6" s="1"/>
  <c r="ET47" i="6"/>
  <c r="EU47" i="6" s="1"/>
  <c r="BZ47" i="6"/>
  <c r="CA47" i="6" s="1"/>
  <c r="F47" i="6"/>
  <c r="G47" i="6" s="1"/>
  <c r="JP47" i="6"/>
  <c r="JQ47" i="6" s="1"/>
  <c r="JA47" i="6"/>
  <c r="JB47" i="6" s="1"/>
  <c r="IL47" i="6"/>
  <c r="IM47" i="6" s="1"/>
  <c r="GG47" i="6"/>
  <c r="GH47" i="6" s="1"/>
  <c r="FR47" i="6"/>
  <c r="FS47" i="6" s="1"/>
  <c r="DM47" i="6"/>
  <c r="DN47" i="6" s="1"/>
  <c r="CX47" i="6"/>
  <c r="CY47" i="6" s="1"/>
  <c r="AS47" i="6"/>
  <c r="AT47" i="6" s="1"/>
  <c r="AD47" i="6"/>
  <c r="AE47" i="6" s="1"/>
  <c r="KB47" i="6"/>
  <c r="KC47" i="6" s="1"/>
  <c r="HW47" i="6"/>
  <c r="HX47" i="6" s="1"/>
  <c r="HH47" i="6"/>
  <c r="HI47" i="6" s="1"/>
  <c r="FC47" i="6"/>
  <c r="FD47" i="6" s="1"/>
  <c r="EN47" i="6"/>
  <c r="EO47" i="6" s="1"/>
  <c r="CI47" i="6"/>
  <c r="CJ47" i="6" s="1"/>
  <c r="BT47" i="6"/>
  <c r="BU47" i="6" s="1"/>
  <c r="O47" i="6"/>
  <c r="P47" i="6" s="1"/>
  <c r="AG47" i="6"/>
  <c r="AH47" i="6" s="1"/>
  <c r="EE47" i="6"/>
  <c r="EF47" i="6" s="1"/>
  <c r="FF47" i="6"/>
  <c r="FG47" i="6" s="1"/>
  <c r="V50" i="6"/>
  <c r="FS50" i="6"/>
  <c r="GQ50" i="6"/>
  <c r="AG45" i="6"/>
  <c r="AH45" i="6" s="1"/>
  <c r="BW45" i="6"/>
  <c r="BX45" i="6" s="1"/>
  <c r="DA45" i="6"/>
  <c r="DB45" i="6" s="1"/>
  <c r="EQ45" i="6"/>
  <c r="ER45" i="6" s="1"/>
  <c r="FU45" i="6"/>
  <c r="FV45" i="6" s="1"/>
  <c r="HK45" i="6"/>
  <c r="HL45" i="6" s="1"/>
  <c r="IO45" i="6"/>
  <c r="IP45" i="6" s="1"/>
  <c r="KE45" i="6"/>
  <c r="KF45" i="6" s="1"/>
  <c r="AP46" i="6"/>
  <c r="AQ46" i="6" s="1"/>
  <c r="GD46" i="6"/>
  <c r="GE46" i="6" s="1"/>
  <c r="AH50" i="6"/>
  <c r="BQ70" i="6"/>
  <c r="BR70" i="6" s="1"/>
  <c r="BR50" i="6"/>
  <c r="DB50" i="6"/>
  <c r="EL50" i="6"/>
  <c r="FU70" i="6"/>
  <c r="FV70" i="6" s="1"/>
  <c r="FV50" i="6"/>
  <c r="HF50" i="6"/>
  <c r="IP50" i="6"/>
  <c r="JY58" i="6"/>
  <c r="JZ58" i="6" s="1"/>
  <c r="JZ50" i="6"/>
  <c r="AM51" i="6"/>
  <c r="BE51" i="6"/>
  <c r="BF51" i="6" s="1"/>
  <c r="BZ51" i="6"/>
  <c r="CA51" i="6" s="1"/>
  <c r="GA51" i="6"/>
  <c r="GS51" i="6"/>
  <c r="GT51" i="6" s="1"/>
  <c r="O52" i="6"/>
  <c r="P52" i="6" s="1"/>
  <c r="AY52" i="6"/>
  <c r="AZ52" i="6" s="1"/>
  <c r="CI52" i="6"/>
  <c r="CJ52" i="6" s="1"/>
  <c r="DS52" i="6"/>
  <c r="DT52" i="6" s="1"/>
  <c r="FC52" i="6"/>
  <c r="FD52" i="6" s="1"/>
  <c r="GM52" i="6"/>
  <c r="GN52" i="6" s="1"/>
  <c r="HW52" i="6"/>
  <c r="HX52" i="6" s="1"/>
  <c r="JY52" i="6"/>
  <c r="JZ52" i="6" s="1"/>
  <c r="BK53" i="6"/>
  <c r="BL53" i="6" s="1"/>
  <c r="CF53" i="6"/>
  <c r="CG53" i="6" s="1"/>
  <c r="DA53" i="6"/>
  <c r="DB53" i="6" s="1"/>
  <c r="IC53" i="6"/>
  <c r="ID53" i="6" s="1"/>
  <c r="AS54" i="6"/>
  <c r="AT54" i="6" s="1"/>
  <c r="DM54" i="6"/>
  <c r="DN54" i="6" s="1"/>
  <c r="GG54" i="6"/>
  <c r="GH54" i="6" s="1"/>
  <c r="JA54" i="6"/>
  <c r="JB54" i="6" s="1"/>
  <c r="U60" i="6"/>
  <c r="V60" i="6" s="1"/>
  <c r="DV61" i="6"/>
  <c r="DW61" i="6" s="1"/>
  <c r="HZ61" i="6"/>
  <c r="IA61" i="6" s="1"/>
  <c r="JJ61" i="6"/>
  <c r="JK61" i="6" s="1"/>
  <c r="R45" i="6"/>
  <c r="S45" i="6" s="1"/>
  <c r="AV45" i="6"/>
  <c r="AW45" i="6" s="1"/>
  <c r="CL45" i="6"/>
  <c r="CM45" i="6" s="1"/>
  <c r="DP45" i="6"/>
  <c r="DQ45" i="6" s="1"/>
  <c r="FF45" i="6"/>
  <c r="FG45" i="6" s="1"/>
  <c r="GJ45" i="6"/>
  <c r="GK45" i="6" s="1"/>
  <c r="HZ45" i="6"/>
  <c r="IA45" i="6" s="1"/>
  <c r="AD46" i="6"/>
  <c r="AE46" i="6" s="1"/>
  <c r="FR46" i="6"/>
  <c r="FS46" i="6" s="1"/>
  <c r="KE47" i="6"/>
  <c r="KF47" i="6" s="1"/>
  <c r="AV60" i="6"/>
  <c r="AW60" i="6" s="1"/>
  <c r="AW49" i="6"/>
  <c r="CR60" i="6"/>
  <c r="CS60" i="6" s="1"/>
  <c r="CS49" i="6"/>
  <c r="EN60" i="6"/>
  <c r="EO60" i="6" s="1"/>
  <c r="EO49" i="6"/>
  <c r="GJ60" i="6"/>
  <c r="GK60" i="6" s="1"/>
  <c r="GK49" i="6"/>
  <c r="IF60" i="6"/>
  <c r="IG60" i="6" s="1"/>
  <c r="IG49" i="6"/>
  <c r="KB60" i="6"/>
  <c r="KC60" i="6" s="1"/>
  <c r="KC49" i="6"/>
  <c r="AK50" i="6"/>
  <c r="BT69" i="6"/>
  <c r="BU69" i="6" s="1"/>
  <c r="BU50" i="6"/>
  <c r="BT58" i="6"/>
  <c r="BU58" i="6" s="1"/>
  <c r="DD70" i="6"/>
  <c r="DE70" i="6" s="1"/>
  <c r="DE50" i="6"/>
  <c r="EO50" i="6"/>
  <c r="FY50" i="6"/>
  <c r="HH70" i="6"/>
  <c r="HI70" i="6" s="1"/>
  <c r="HI50" i="6"/>
  <c r="IS50" i="6"/>
  <c r="KC50" i="6"/>
  <c r="DS51" i="6"/>
  <c r="EK51" i="6"/>
  <c r="EL51" i="6" s="1"/>
  <c r="JG51" i="6"/>
  <c r="JY51" i="6"/>
  <c r="JZ51" i="6" s="1"/>
  <c r="KB52" i="6"/>
  <c r="KC52" i="6" s="1"/>
  <c r="AP53" i="6"/>
  <c r="AQ53" i="6" s="1"/>
  <c r="DY53" i="6"/>
  <c r="DZ53" i="6" s="1"/>
  <c r="AV54" i="6"/>
  <c r="AW54" i="6" s="1"/>
  <c r="CO54" i="6"/>
  <c r="CP54" i="6" s="1"/>
  <c r="DP54" i="6"/>
  <c r="DQ54" i="6" s="1"/>
  <c r="FI54" i="6"/>
  <c r="FJ54" i="6" s="1"/>
  <c r="GJ54" i="6"/>
  <c r="GK54" i="6" s="1"/>
  <c r="IC54" i="6"/>
  <c r="ID54" i="6" s="1"/>
  <c r="JD54" i="6"/>
  <c r="JE54" i="6" s="1"/>
  <c r="GJ73" i="6"/>
  <c r="GK73" i="6" s="1"/>
  <c r="GK57" i="6"/>
  <c r="JM61" i="6"/>
  <c r="JN61" i="6" s="1"/>
  <c r="CD51" i="6"/>
  <c r="CC59" i="6"/>
  <c r="CD59" i="6" s="1"/>
  <c r="HR51" i="6"/>
  <c r="HQ59" i="6"/>
  <c r="HR59" i="6" s="1"/>
  <c r="AS53" i="6"/>
  <c r="AT53" i="6" s="1"/>
  <c r="GM53" i="6"/>
  <c r="GN53" i="6" s="1"/>
  <c r="JG53" i="6"/>
  <c r="JH53" i="6" s="1"/>
  <c r="BW54" i="6"/>
  <c r="BX54" i="6" s="1"/>
  <c r="EQ54" i="6"/>
  <c r="ER54" i="6" s="1"/>
  <c r="HK54" i="6"/>
  <c r="HL54" i="6" s="1"/>
  <c r="IX53" i="6"/>
  <c r="IY53" i="6" s="1"/>
  <c r="HT53" i="6"/>
  <c r="HU53" i="6" s="1"/>
  <c r="GD53" i="6"/>
  <c r="GE53" i="6" s="1"/>
  <c r="EZ53" i="6"/>
  <c r="FA53" i="6" s="1"/>
  <c r="DJ53" i="6"/>
  <c r="DK53" i="6" s="1"/>
  <c r="JJ53" i="6"/>
  <c r="JK53" i="6" s="1"/>
  <c r="IF53" i="6"/>
  <c r="IG53" i="6" s="1"/>
  <c r="GP53" i="6"/>
  <c r="GQ53" i="6" s="1"/>
  <c r="FL53" i="6"/>
  <c r="FM53" i="6" s="1"/>
  <c r="DV53" i="6"/>
  <c r="DW53" i="6" s="1"/>
  <c r="CR53" i="6"/>
  <c r="CS53" i="6" s="1"/>
  <c r="BB53" i="6"/>
  <c r="BC53" i="6" s="1"/>
  <c r="X53" i="6"/>
  <c r="Y53" i="6" s="1"/>
  <c r="JD53" i="6"/>
  <c r="JE53" i="6" s="1"/>
  <c r="KB53" i="6"/>
  <c r="KC53" i="6" s="1"/>
  <c r="IL53" i="6"/>
  <c r="IM53" i="6" s="1"/>
  <c r="HH53" i="6"/>
  <c r="HI53" i="6" s="1"/>
  <c r="FR53" i="6"/>
  <c r="FS53" i="6" s="1"/>
  <c r="EN53" i="6"/>
  <c r="EO53" i="6" s="1"/>
  <c r="CX53" i="6"/>
  <c r="CY53" i="6" s="1"/>
  <c r="BT53" i="6"/>
  <c r="BU53" i="6" s="1"/>
  <c r="AD53" i="6"/>
  <c r="AE53" i="6" s="1"/>
  <c r="BN53" i="6"/>
  <c r="BO53" i="6" s="1"/>
  <c r="CL53" i="6"/>
  <c r="CM53" i="6" s="1"/>
  <c r="DD53" i="6"/>
  <c r="DE53" i="6" s="1"/>
  <c r="EB53" i="6"/>
  <c r="EC53" i="6" s="1"/>
  <c r="EW53" i="6"/>
  <c r="EX53" i="6" s="1"/>
  <c r="HN53" i="6"/>
  <c r="HO53" i="6" s="1"/>
  <c r="JY54" i="6"/>
  <c r="JZ54" i="6" s="1"/>
  <c r="II54" i="6"/>
  <c r="IJ54" i="6" s="1"/>
  <c r="HE54" i="6"/>
  <c r="HF54" i="6" s="1"/>
  <c r="FO54" i="6"/>
  <c r="FP54" i="6" s="1"/>
  <c r="EK54" i="6"/>
  <c r="EL54" i="6" s="1"/>
  <c r="CU54" i="6"/>
  <c r="CV54" i="6" s="1"/>
  <c r="BQ54" i="6"/>
  <c r="BR54" i="6" s="1"/>
  <c r="AA54" i="6"/>
  <c r="AB54" i="6" s="1"/>
  <c r="IU54" i="6"/>
  <c r="IV54" i="6" s="1"/>
  <c r="HQ54" i="6"/>
  <c r="HR54" i="6" s="1"/>
  <c r="GA54" i="6"/>
  <c r="GB54" i="6" s="1"/>
  <c r="EW54" i="6"/>
  <c r="EX54" i="6" s="1"/>
  <c r="DG54" i="6"/>
  <c r="DH54" i="6" s="1"/>
  <c r="CC54" i="6"/>
  <c r="CD54" i="6" s="1"/>
  <c r="AM54" i="6"/>
  <c r="AN54" i="6" s="1"/>
  <c r="I54" i="6"/>
  <c r="J54" i="6" s="1"/>
  <c r="JS54" i="6"/>
  <c r="JT54" i="6" s="1"/>
  <c r="IO54" i="6"/>
  <c r="IP54" i="6" s="1"/>
  <c r="GY54" i="6"/>
  <c r="GZ54" i="6" s="1"/>
  <c r="FU54" i="6"/>
  <c r="FV54" i="6" s="1"/>
  <c r="EE54" i="6"/>
  <c r="EF54" i="6" s="1"/>
  <c r="DA54" i="6"/>
  <c r="DB54" i="6" s="1"/>
  <c r="BK54" i="6"/>
  <c r="BL54" i="6" s="1"/>
  <c r="JM54" i="6"/>
  <c r="JN54" i="6" s="1"/>
  <c r="HW54" i="6"/>
  <c r="HX54" i="6" s="1"/>
  <c r="GS54" i="6"/>
  <c r="GT54" i="6" s="1"/>
  <c r="FC54" i="6"/>
  <c r="FD54" i="6" s="1"/>
  <c r="DY54" i="6"/>
  <c r="DZ54" i="6" s="1"/>
  <c r="CI54" i="6"/>
  <c r="CJ54" i="6" s="1"/>
  <c r="BE54" i="6"/>
  <c r="BF54" i="6" s="1"/>
  <c r="O54" i="6"/>
  <c r="P54" i="6" s="1"/>
  <c r="AY54" i="6"/>
  <c r="AZ54" i="6" s="1"/>
  <c r="DS54" i="6"/>
  <c r="DT54" i="6" s="1"/>
  <c r="GM54" i="6"/>
  <c r="GN54" i="6" s="1"/>
  <c r="JG54" i="6"/>
  <c r="JH54" i="6" s="1"/>
  <c r="AK49" i="6"/>
  <c r="AJ60" i="6"/>
  <c r="AK60" i="6" s="1"/>
  <c r="CG49" i="6"/>
  <c r="CF60" i="6"/>
  <c r="CG60" i="6" s="1"/>
  <c r="EB60" i="6"/>
  <c r="EC60" i="6" s="1"/>
  <c r="EC49" i="6"/>
  <c r="FX60" i="6"/>
  <c r="FY60" i="6" s="1"/>
  <c r="FY49" i="6"/>
  <c r="HT60" i="6"/>
  <c r="HU60" i="6" s="1"/>
  <c r="HU49" i="6"/>
  <c r="JQ49" i="6"/>
  <c r="JP60" i="6"/>
  <c r="JQ60" i="6" s="1"/>
  <c r="KB51" i="6"/>
  <c r="KC51" i="6" s="1"/>
  <c r="JP51" i="6"/>
  <c r="JQ51" i="6" s="1"/>
  <c r="JD51" i="6"/>
  <c r="JE51" i="6" s="1"/>
  <c r="IR51" i="6"/>
  <c r="IS51" i="6" s="1"/>
  <c r="IF51" i="6"/>
  <c r="IG51" i="6" s="1"/>
  <c r="HT51" i="6"/>
  <c r="HU51" i="6" s="1"/>
  <c r="HH51" i="6"/>
  <c r="HI51" i="6" s="1"/>
  <c r="GV51" i="6"/>
  <c r="GW51" i="6" s="1"/>
  <c r="GJ51" i="6"/>
  <c r="GK51" i="6" s="1"/>
  <c r="FX51" i="6"/>
  <c r="FY51" i="6" s="1"/>
  <c r="FL51" i="6"/>
  <c r="FM51" i="6" s="1"/>
  <c r="EZ51" i="6"/>
  <c r="FA51" i="6" s="1"/>
  <c r="EN51" i="6"/>
  <c r="EO51" i="6" s="1"/>
  <c r="EB51" i="6"/>
  <c r="EC51" i="6" s="1"/>
  <c r="DP51" i="6"/>
  <c r="DQ51" i="6" s="1"/>
  <c r="DD51" i="6"/>
  <c r="DE51" i="6" s="1"/>
  <c r="CR51" i="6"/>
  <c r="CS51" i="6" s="1"/>
  <c r="CF51" i="6"/>
  <c r="CG51" i="6" s="1"/>
  <c r="BT51" i="6"/>
  <c r="BU51" i="6" s="1"/>
  <c r="BH51" i="6"/>
  <c r="BI51" i="6" s="1"/>
  <c r="AV51" i="6"/>
  <c r="AW51" i="6" s="1"/>
  <c r="X51" i="6"/>
  <c r="Y51" i="6" s="1"/>
  <c r="CI51" i="6"/>
  <c r="DA51" i="6"/>
  <c r="DB51" i="6" s="1"/>
  <c r="ER51" i="6"/>
  <c r="HW51" i="6"/>
  <c r="IO51" i="6"/>
  <c r="IP51" i="6" s="1"/>
  <c r="KF51" i="6"/>
  <c r="BQ53" i="6"/>
  <c r="BR53" i="6" s="1"/>
  <c r="EE53" i="6"/>
  <c r="EF53" i="6" s="1"/>
  <c r="AD54" i="6"/>
  <c r="AE54" i="6" s="1"/>
  <c r="BB54" i="6"/>
  <c r="BC54" i="6" s="1"/>
  <c r="CX54" i="6"/>
  <c r="CY54" i="6" s="1"/>
  <c r="DV54" i="6"/>
  <c r="DW54" i="6" s="1"/>
  <c r="FR54" i="6"/>
  <c r="FS54" i="6" s="1"/>
  <c r="GP54" i="6"/>
  <c r="GQ54" i="6" s="1"/>
  <c r="IL54" i="6"/>
  <c r="IM54" i="6" s="1"/>
  <c r="JJ54" i="6"/>
  <c r="JK54" i="6" s="1"/>
  <c r="BW73" i="6"/>
  <c r="BX73" i="6" s="1"/>
  <c r="BX57" i="6"/>
  <c r="BN61" i="6"/>
  <c r="BO61" i="6" s="1"/>
  <c r="HB61" i="6"/>
  <c r="HC61" i="6" s="1"/>
  <c r="JJ46" i="6"/>
  <c r="JK46" i="6" s="1"/>
  <c r="G49" i="6"/>
  <c r="BC49" i="6"/>
  <c r="CY49" i="6"/>
  <c r="EU49" i="6"/>
  <c r="GQ49" i="6"/>
  <c r="IM49" i="6"/>
  <c r="Y50" i="6"/>
  <c r="BH70" i="6"/>
  <c r="BI70" i="6" s="1"/>
  <c r="BI50" i="6"/>
  <c r="CS50" i="6"/>
  <c r="EC50" i="6"/>
  <c r="FM50" i="6"/>
  <c r="GV70" i="6"/>
  <c r="GW70" i="6" s="1"/>
  <c r="GW50" i="6"/>
  <c r="IG50" i="6"/>
  <c r="JP69" i="6"/>
  <c r="JQ69" i="6" s="1"/>
  <c r="JQ50" i="6"/>
  <c r="JP58" i="6"/>
  <c r="JQ58" i="6" s="1"/>
  <c r="AA51" i="6"/>
  <c r="AA66" i="6" s="1"/>
  <c r="AB66" i="6" s="1"/>
  <c r="AS51" i="6"/>
  <c r="AT51" i="6" s="1"/>
  <c r="FO51" i="6"/>
  <c r="GG51" i="6"/>
  <c r="GH51" i="6" s="1"/>
  <c r="JM52" i="6"/>
  <c r="JN52" i="6" s="1"/>
  <c r="JA52" i="6"/>
  <c r="JB52" i="6" s="1"/>
  <c r="IO52" i="6"/>
  <c r="IP52" i="6" s="1"/>
  <c r="IC52" i="6"/>
  <c r="ID52" i="6" s="1"/>
  <c r="HQ52" i="6"/>
  <c r="HR52" i="6" s="1"/>
  <c r="HE52" i="6"/>
  <c r="HF52" i="6" s="1"/>
  <c r="GS52" i="6"/>
  <c r="GT52" i="6" s="1"/>
  <c r="GG52" i="6"/>
  <c r="GH52" i="6" s="1"/>
  <c r="FU52" i="6"/>
  <c r="FV52" i="6" s="1"/>
  <c r="FI52" i="6"/>
  <c r="FJ52" i="6" s="1"/>
  <c r="EW52" i="6"/>
  <c r="EX52" i="6" s="1"/>
  <c r="EK52" i="6"/>
  <c r="EL52" i="6" s="1"/>
  <c r="DY52" i="6"/>
  <c r="DZ52" i="6" s="1"/>
  <c r="DM52" i="6"/>
  <c r="DN52" i="6" s="1"/>
  <c r="DA52" i="6"/>
  <c r="DB52" i="6" s="1"/>
  <c r="CO52" i="6"/>
  <c r="CP52" i="6" s="1"/>
  <c r="CC52" i="6"/>
  <c r="CD52" i="6" s="1"/>
  <c r="BQ52" i="6"/>
  <c r="BR52" i="6" s="1"/>
  <c r="BE52" i="6"/>
  <c r="BF52" i="6" s="1"/>
  <c r="AS52" i="6"/>
  <c r="AT52" i="6" s="1"/>
  <c r="AG52" i="6"/>
  <c r="AH52" i="6" s="1"/>
  <c r="U52" i="6"/>
  <c r="V52" i="6" s="1"/>
  <c r="I52" i="6"/>
  <c r="J52" i="6" s="1"/>
  <c r="KE52" i="6"/>
  <c r="KF52" i="6" s="1"/>
  <c r="GS53" i="6"/>
  <c r="GT53" i="6" s="1"/>
  <c r="HQ53" i="6"/>
  <c r="HR53" i="6" s="1"/>
  <c r="JM53" i="6"/>
  <c r="JN53" i="6" s="1"/>
  <c r="F54" i="6"/>
  <c r="G54" i="6" s="1"/>
  <c r="BZ54" i="6"/>
  <c r="CA54" i="6" s="1"/>
  <c r="ET54" i="6"/>
  <c r="EU54" i="6" s="1"/>
  <c r="HN54" i="6"/>
  <c r="HO54" i="6" s="1"/>
  <c r="IU51" i="6"/>
  <c r="JM51" i="6"/>
  <c r="JN51" i="6" s="1"/>
  <c r="JP52" i="6"/>
  <c r="JQ52" i="6" s="1"/>
  <c r="AY53" i="6"/>
  <c r="AZ53" i="6" s="1"/>
  <c r="CO53" i="6"/>
  <c r="CP53" i="6" s="1"/>
  <c r="DM53" i="6"/>
  <c r="DN53" i="6" s="1"/>
  <c r="IO53" i="6"/>
  <c r="IP53" i="6" s="1"/>
  <c r="AG54" i="6"/>
  <c r="AH54" i="6" s="1"/>
  <c r="I65" i="6"/>
  <c r="J65" i="6" s="1"/>
  <c r="J57" i="6"/>
  <c r="CX46" i="6"/>
  <c r="CY46" i="6" s="1"/>
  <c r="IL46" i="6"/>
  <c r="IM46" i="6" s="1"/>
  <c r="X60" i="6"/>
  <c r="Y60" i="6" s="1"/>
  <c r="Y49" i="6"/>
  <c r="BT60" i="6"/>
  <c r="BU60" i="6" s="1"/>
  <c r="BU49" i="6"/>
  <c r="DP60" i="6"/>
  <c r="DQ60" i="6" s="1"/>
  <c r="DQ49" i="6"/>
  <c r="FL60" i="6"/>
  <c r="FM60" i="6" s="1"/>
  <c r="FM49" i="6"/>
  <c r="HH60" i="6"/>
  <c r="HI60" i="6" s="1"/>
  <c r="HI49" i="6"/>
  <c r="JD60" i="6"/>
  <c r="JE60" i="6" s="1"/>
  <c r="JE49" i="6"/>
  <c r="AY51" i="6"/>
  <c r="BQ51" i="6"/>
  <c r="BR51" i="6" s="1"/>
  <c r="DH51" i="6"/>
  <c r="GM51" i="6"/>
  <c r="HE51" i="6"/>
  <c r="HF51" i="6" s="1"/>
  <c r="I53" i="6"/>
  <c r="J53" i="6" s="1"/>
  <c r="FF53" i="6"/>
  <c r="FG53" i="6" s="1"/>
  <c r="GV53" i="6"/>
  <c r="GW53" i="6" s="1"/>
  <c r="JP53" i="6"/>
  <c r="JQ53" i="6" s="1"/>
  <c r="AJ54" i="6"/>
  <c r="AK54" i="6" s="1"/>
  <c r="DD54" i="6"/>
  <c r="DE54" i="6" s="1"/>
  <c r="FX54" i="6"/>
  <c r="FY54" i="6" s="1"/>
  <c r="IR54" i="6"/>
  <c r="IS54" i="6" s="1"/>
  <c r="BH73" i="6"/>
  <c r="BI73" i="6" s="1"/>
  <c r="BI57" i="6"/>
  <c r="FX73" i="6"/>
  <c r="FY73" i="6" s="1"/>
  <c r="FY57" i="6"/>
  <c r="CF58" i="6"/>
  <c r="CG58" i="6" s="1"/>
  <c r="J50" i="6"/>
  <c r="AS70" i="6"/>
  <c r="AT70" i="6" s="1"/>
  <c r="AT50" i="6"/>
  <c r="CD50" i="6"/>
  <c r="DM70" i="6"/>
  <c r="DN70" i="6" s="1"/>
  <c r="DN50" i="6"/>
  <c r="EX50" i="6"/>
  <c r="GG70" i="6"/>
  <c r="GH70" i="6" s="1"/>
  <c r="GH50" i="6"/>
  <c r="HR50" i="6"/>
  <c r="JA70" i="6"/>
  <c r="JB70" i="6" s="1"/>
  <c r="JB50" i="6"/>
  <c r="I51" i="6"/>
  <c r="AD51" i="6"/>
  <c r="AE51" i="6" s="1"/>
  <c r="EE51" i="6"/>
  <c r="EW51" i="6"/>
  <c r="FR51" i="6"/>
  <c r="FS51" i="6" s="1"/>
  <c r="JS51" i="6"/>
  <c r="L53" i="6"/>
  <c r="M53" i="6" s="1"/>
  <c r="AG53" i="6"/>
  <c r="AH53" i="6" s="1"/>
  <c r="EK53" i="6"/>
  <c r="EL53" i="6" s="1"/>
  <c r="GY53" i="6"/>
  <c r="GZ53" i="6" s="1"/>
  <c r="IR53" i="6"/>
  <c r="IS53" i="6" s="1"/>
  <c r="JS53" i="6"/>
  <c r="JT53" i="6" s="1"/>
  <c r="IU65" i="6"/>
  <c r="IV65" i="6" s="1"/>
  <c r="IV57" i="6"/>
  <c r="DM60" i="6"/>
  <c r="DN60" i="6" s="1"/>
  <c r="JA60" i="6"/>
  <c r="JB60" i="6" s="1"/>
  <c r="F61" i="6"/>
  <c r="G61" i="6" s="1"/>
  <c r="IX62" i="6"/>
  <c r="IY62" i="6" s="1"/>
  <c r="BZ46" i="6"/>
  <c r="CA46" i="6" s="1"/>
  <c r="HN46" i="6"/>
  <c r="HO46" i="6" s="1"/>
  <c r="L70" i="6"/>
  <c r="M70" i="6" s="1"/>
  <c r="M50" i="6"/>
  <c r="AW50" i="6"/>
  <c r="CF69" i="6"/>
  <c r="CG69" i="6" s="1"/>
  <c r="CF70" i="6"/>
  <c r="CG70" i="6" s="1"/>
  <c r="CG50" i="6"/>
  <c r="DQ50" i="6"/>
  <c r="EZ70" i="6"/>
  <c r="FA70" i="6" s="1"/>
  <c r="FA50" i="6"/>
  <c r="GK50" i="6"/>
  <c r="HT70" i="6"/>
  <c r="HU70" i="6" s="1"/>
  <c r="HU50" i="6"/>
  <c r="JE50" i="6"/>
  <c r="L51" i="6"/>
  <c r="M51" i="6" s="1"/>
  <c r="BW51" i="6"/>
  <c r="CO51" i="6"/>
  <c r="CP51" i="6" s="1"/>
  <c r="HK51" i="6"/>
  <c r="IC51" i="6"/>
  <c r="ID51" i="6" s="1"/>
  <c r="BE53" i="6"/>
  <c r="BF53" i="6" s="1"/>
  <c r="HZ53" i="6"/>
  <c r="IA53" i="6" s="1"/>
  <c r="CI73" i="6"/>
  <c r="CJ73" i="6" s="1"/>
  <c r="CJ57" i="6"/>
  <c r="DG65" i="6"/>
  <c r="DH65" i="6" s="1"/>
  <c r="DH57" i="6"/>
  <c r="AP62" i="6"/>
  <c r="AQ62" i="6" s="1"/>
  <c r="DJ62" i="6"/>
  <c r="DK62" i="6" s="1"/>
  <c r="GD62" i="6"/>
  <c r="GE62" i="6" s="1"/>
  <c r="CI58" i="6"/>
  <c r="CJ58" i="6" s="1"/>
  <c r="JA45" i="6"/>
  <c r="JB45" i="6" s="1"/>
  <c r="BN46" i="6"/>
  <c r="BO46" i="6" s="1"/>
  <c r="HB46" i="6"/>
  <c r="HC46" i="6" s="1"/>
  <c r="L60" i="6"/>
  <c r="M60" i="6" s="1"/>
  <c r="M49" i="6"/>
  <c r="BH60" i="6"/>
  <c r="BI60" i="6" s="1"/>
  <c r="BI49" i="6"/>
  <c r="DD60" i="6"/>
  <c r="DE60" i="6" s="1"/>
  <c r="DE49" i="6"/>
  <c r="EZ60" i="6"/>
  <c r="FA60" i="6" s="1"/>
  <c r="FA49" i="6"/>
  <c r="GV60" i="6"/>
  <c r="GW60" i="6" s="1"/>
  <c r="GW49" i="6"/>
  <c r="IR60" i="6"/>
  <c r="IS60" i="6" s="1"/>
  <c r="IS49" i="6"/>
  <c r="O51" i="6"/>
  <c r="AG51" i="6"/>
  <c r="AH51" i="6" s="1"/>
  <c r="BB51" i="6"/>
  <c r="BC51" i="6" s="1"/>
  <c r="FC51" i="6"/>
  <c r="FU51" i="6"/>
  <c r="FV51" i="6" s="1"/>
  <c r="GP51" i="6"/>
  <c r="GQ51" i="6" s="1"/>
  <c r="L52" i="6"/>
  <c r="M52" i="6" s="1"/>
  <c r="AV52" i="6"/>
  <c r="AW52" i="6" s="1"/>
  <c r="CF52" i="6"/>
  <c r="CG52" i="6" s="1"/>
  <c r="DP52" i="6"/>
  <c r="DQ52" i="6" s="1"/>
  <c r="EZ52" i="6"/>
  <c r="FA52" i="6" s="1"/>
  <c r="GJ52" i="6"/>
  <c r="GK52" i="6" s="1"/>
  <c r="HT52" i="6"/>
  <c r="HU52" i="6" s="1"/>
  <c r="JD52" i="6"/>
  <c r="JE52" i="6" s="1"/>
  <c r="JV52" i="6"/>
  <c r="JW52" i="6" s="1"/>
  <c r="DS53" i="6"/>
  <c r="DT53" i="6" s="1"/>
  <c r="FI53" i="6"/>
  <c r="FJ53" i="6" s="1"/>
  <c r="GG53" i="6"/>
  <c r="GH53" i="6" s="1"/>
  <c r="HB53" i="6"/>
  <c r="HC53" i="6" s="1"/>
  <c r="JV53" i="6"/>
  <c r="JW53" i="6" s="1"/>
  <c r="AP54" i="6"/>
  <c r="AQ54" i="6" s="1"/>
  <c r="BN54" i="6"/>
  <c r="BO54" i="6" s="1"/>
  <c r="DJ54" i="6"/>
  <c r="DK54" i="6" s="1"/>
  <c r="EH54" i="6"/>
  <c r="EI54" i="6" s="1"/>
  <c r="GD54" i="6"/>
  <c r="GE54" i="6" s="1"/>
  <c r="HB54" i="6"/>
  <c r="HC54" i="6" s="1"/>
  <c r="IX54" i="6"/>
  <c r="IY54" i="6" s="1"/>
  <c r="JV54" i="6"/>
  <c r="JW54" i="6" s="1"/>
  <c r="BE58" i="6"/>
  <c r="BF58" i="6" s="1"/>
  <c r="CJ45" i="6"/>
  <c r="BB46" i="6"/>
  <c r="BC46" i="6" s="1"/>
  <c r="GP46" i="6"/>
  <c r="GQ46" i="6" s="1"/>
  <c r="AE49" i="6"/>
  <c r="CA49" i="6"/>
  <c r="DW49" i="6"/>
  <c r="FS49" i="6"/>
  <c r="HO49" i="6"/>
  <c r="JK49" i="6"/>
  <c r="AJ51" i="6"/>
  <c r="AK51" i="6" s="1"/>
  <c r="CU51" i="6"/>
  <c r="DM51" i="6"/>
  <c r="DN51" i="6" s="1"/>
  <c r="II51" i="6"/>
  <c r="JA51" i="6"/>
  <c r="JB51" i="6" s="1"/>
  <c r="R53" i="6"/>
  <c r="S53" i="6" s="1"/>
  <c r="BH53" i="6"/>
  <c r="BI53" i="6" s="1"/>
  <c r="CC53" i="6"/>
  <c r="CD53" i="6" s="1"/>
  <c r="HE53" i="6"/>
  <c r="HF53" i="6" s="1"/>
  <c r="JA53" i="6"/>
  <c r="JB53" i="6" s="1"/>
  <c r="JY53" i="6"/>
  <c r="JZ53" i="6" s="1"/>
  <c r="U65" i="6"/>
  <c r="V65" i="6" s="1"/>
  <c r="V57" i="6"/>
  <c r="CU70" i="6"/>
  <c r="CV70" i="6" s="1"/>
  <c r="DS70" i="6"/>
  <c r="DT70" i="6" s="1"/>
  <c r="EQ70" i="6"/>
  <c r="ER70" i="6" s="1"/>
  <c r="GM70" i="6"/>
  <c r="GN70" i="6" s="1"/>
  <c r="IU70" i="6"/>
  <c r="IV70" i="6" s="1"/>
  <c r="JG70" i="6"/>
  <c r="JH70" i="6" s="1"/>
  <c r="JJ55" i="6"/>
  <c r="JK55" i="6" s="1"/>
  <c r="FL73" i="6"/>
  <c r="FM73" i="6" s="1"/>
  <c r="FL65" i="6"/>
  <c r="FM65" i="6" s="1"/>
  <c r="F59" i="6"/>
  <c r="G59" i="6" s="1"/>
  <c r="BZ59" i="6"/>
  <c r="CA59" i="6" s="1"/>
  <c r="ET59" i="6"/>
  <c r="EU59" i="6" s="1"/>
  <c r="HN59" i="6"/>
  <c r="HO59" i="6" s="1"/>
  <c r="CO60" i="6"/>
  <c r="CP60" i="6" s="1"/>
  <c r="HW60" i="6"/>
  <c r="HX60" i="6" s="1"/>
  <c r="EN61" i="6"/>
  <c r="EO61" i="6" s="1"/>
  <c r="HN61" i="6"/>
  <c r="HO61" i="6" s="1"/>
  <c r="P50" i="6"/>
  <c r="AZ50" i="6"/>
  <c r="BX50" i="6"/>
  <c r="CJ50" i="6"/>
  <c r="CV50" i="6"/>
  <c r="DH50" i="6"/>
  <c r="DT50" i="6"/>
  <c r="ER50" i="6"/>
  <c r="FD50" i="6"/>
  <c r="FP50" i="6"/>
  <c r="GN50" i="6"/>
  <c r="IV50" i="6"/>
  <c r="JH50" i="6"/>
  <c r="KF50" i="6"/>
  <c r="BW53" i="6"/>
  <c r="BX53" i="6" s="1"/>
  <c r="EQ53" i="6"/>
  <c r="ER53" i="6" s="1"/>
  <c r="HK53" i="6"/>
  <c r="HL53" i="6" s="1"/>
  <c r="KE53" i="6"/>
  <c r="KF53" i="6" s="1"/>
  <c r="BH54" i="6"/>
  <c r="BI54" i="6" s="1"/>
  <c r="EB54" i="6"/>
  <c r="EC54" i="6" s="1"/>
  <c r="GV54" i="6"/>
  <c r="GW54" i="6" s="1"/>
  <c r="JP54" i="6"/>
  <c r="JQ54" i="6" s="1"/>
  <c r="AJ55" i="6"/>
  <c r="AK55" i="6" s="1"/>
  <c r="BT55" i="6"/>
  <c r="BU55" i="6" s="1"/>
  <c r="DD55" i="6"/>
  <c r="DE55" i="6" s="1"/>
  <c r="EN55" i="6"/>
  <c r="EO55" i="6" s="1"/>
  <c r="FX55" i="6"/>
  <c r="FY55" i="6" s="1"/>
  <c r="JM55" i="6"/>
  <c r="JN55" i="6" s="1"/>
  <c r="JD56" i="6"/>
  <c r="JE56" i="6" s="1"/>
  <c r="HQ56" i="6"/>
  <c r="HR56" i="6" s="1"/>
  <c r="HE56" i="6"/>
  <c r="HF56" i="6" s="1"/>
  <c r="GS56" i="6"/>
  <c r="GT56" i="6" s="1"/>
  <c r="GG56" i="6"/>
  <c r="GH56" i="6" s="1"/>
  <c r="FU56" i="6"/>
  <c r="FV56" i="6" s="1"/>
  <c r="FI56" i="6"/>
  <c r="FJ56" i="6" s="1"/>
  <c r="EW56" i="6"/>
  <c r="EX56" i="6" s="1"/>
  <c r="EK56" i="6"/>
  <c r="EL56" i="6" s="1"/>
  <c r="DY56" i="6"/>
  <c r="DZ56" i="6" s="1"/>
  <c r="DM56" i="6"/>
  <c r="DN56" i="6" s="1"/>
  <c r="DA56" i="6"/>
  <c r="DB56" i="6" s="1"/>
  <c r="CO56" i="6"/>
  <c r="CP56" i="6" s="1"/>
  <c r="JS56" i="6"/>
  <c r="JT56" i="6" s="1"/>
  <c r="IF56" i="6"/>
  <c r="IG56" i="6" s="1"/>
  <c r="X56" i="6"/>
  <c r="Y56" i="6" s="1"/>
  <c r="BH56" i="6"/>
  <c r="BI56" i="6" s="1"/>
  <c r="CR56" i="6"/>
  <c r="CS56" i="6" s="1"/>
  <c r="EB56" i="6"/>
  <c r="EC56" i="6" s="1"/>
  <c r="FL56" i="6"/>
  <c r="FM56" i="6" s="1"/>
  <c r="GV56" i="6"/>
  <c r="GW56" i="6" s="1"/>
  <c r="BK73" i="6"/>
  <c r="BL73" i="6" s="1"/>
  <c r="BK65" i="6"/>
  <c r="BL65" i="6" s="1"/>
  <c r="CS57" i="6"/>
  <c r="FM57" i="6"/>
  <c r="GW57" i="6"/>
  <c r="JT57" i="6"/>
  <c r="AS58" i="6"/>
  <c r="AT58" i="6" s="1"/>
  <c r="DV58" i="6"/>
  <c r="DW58" i="6" s="1"/>
  <c r="AY60" i="6"/>
  <c r="AZ60" i="6" s="1"/>
  <c r="EK60" i="6"/>
  <c r="EL60" i="6" s="1"/>
  <c r="JS60" i="6"/>
  <c r="JT60" i="6" s="1"/>
  <c r="AM62" i="6"/>
  <c r="AN62" i="6" s="1"/>
  <c r="DG62" i="6"/>
  <c r="DH62" i="6" s="1"/>
  <c r="GA62" i="6"/>
  <c r="GB62" i="6" s="1"/>
  <c r="AA63" i="6"/>
  <c r="AB63" i="6" s="1"/>
  <c r="DV63" i="6"/>
  <c r="DW63" i="6" s="1"/>
  <c r="GY73" i="6"/>
  <c r="GZ73" i="6" s="1"/>
  <c r="GY65" i="6"/>
  <c r="GZ65" i="6" s="1"/>
  <c r="II73" i="6"/>
  <c r="IJ73" i="6" s="1"/>
  <c r="II65" i="6"/>
  <c r="IJ65" i="6" s="1"/>
  <c r="JV73" i="6"/>
  <c r="JW73" i="6" s="1"/>
  <c r="JV65" i="6"/>
  <c r="JW65" i="6" s="1"/>
  <c r="CX59" i="6"/>
  <c r="CY59" i="6" s="1"/>
  <c r="IL59" i="6"/>
  <c r="IM59" i="6" s="1"/>
  <c r="AA60" i="6"/>
  <c r="AB60" i="6" s="1"/>
  <c r="CU60" i="6"/>
  <c r="CV60" i="6" s="1"/>
  <c r="GG60" i="6"/>
  <c r="GH60" i="6" s="1"/>
  <c r="FR61" i="6"/>
  <c r="FS61" i="6" s="1"/>
  <c r="GP61" i="6"/>
  <c r="GQ61" i="6" s="1"/>
  <c r="JA62" i="6"/>
  <c r="JB62" i="6" s="1"/>
  <c r="KE62" i="6"/>
  <c r="KF62" i="6" s="1"/>
  <c r="GP63" i="6"/>
  <c r="GQ63" i="6" s="1"/>
  <c r="O64" i="6"/>
  <c r="P64" i="6" s="1"/>
  <c r="FC64" i="6"/>
  <c r="FD64" i="6" s="1"/>
  <c r="CU73" i="6"/>
  <c r="CV73" i="6" s="1"/>
  <c r="CU65" i="6"/>
  <c r="CV65" i="6" s="1"/>
  <c r="JD73" i="6"/>
  <c r="JE73" i="6" s="1"/>
  <c r="JE57" i="6"/>
  <c r="JS58" i="6"/>
  <c r="JT58" i="6" s="1"/>
  <c r="DY59" i="6"/>
  <c r="DZ59" i="6" s="1"/>
  <c r="GS59" i="6"/>
  <c r="GT59" i="6" s="1"/>
  <c r="BW60" i="6"/>
  <c r="BX60" i="6" s="1"/>
  <c r="EQ60" i="6"/>
  <c r="ER60" i="6" s="1"/>
  <c r="IC60" i="6"/>
  <c r="ID60" i="6" s="1"/>
  <c r="BQ61" i="6"/>
  <c r="BR61" i="6" s="1"/>
  <c r="HB62" i="6"/>
  <c r="HC62" i="6" s="1"/>
  <c r="IC62" i="6"/>
  <c r="ID62" i="6" s="1"/>
  <c r="O65" i="6"/>
  <c r="P65" i="6" s="1"/>
  <c r="FC65" i="6"/>
  <c r="FD65" i="6" s="1"/>
  <c r="KB55" i="6"/>
  <c r="KC55" i="6" s="1"/>
  <c r="JP55" i="6"/>
  <c r="JQ55" i="6" s="1"/>
  <c r="JD55" i="6"/>
  <c r="JE55" i="6" s="1"/>
  <c r="IR55" i="6"/>
  <c r="IS55" i="6" s="1"/>
  <c r="AW57" i="6"/>
  <c r="CG57" i="6"/>
  <c r="CV57" i="6"/>
  <c r="DP65" i="6"/>
  <c r="DQ65" i="6" s="1"/>
  <c r="DQ57" i="6"/>
  <c r="HU57" i="6"/>
  <c r="I60" i="6"/>
  <c r="J60" i="6" s="1"/>
  <c r="AG60" i="6"/>
  <c r="AH60" i="6" s="1"/>
  <c r="DS60" i="6"/>
  <c r="DT60" i="6" s="1"/>
  <c r="GM60" i="6"/>
  <c r="GN60" i="6" s="1"/>
  <c r="JY60" i="6"/>
  <c r="JZ60" i="6" s="1"/>
  <c r="BT61" i="6"/>
  <c r="BU61" i="6" s="1"/>
  <c r="CX61" i="6"/>
  <c r="CY61" i="6" s="1"/>
  <c r="JV61" i="6"/>
  <c r="JW61" i="6" s="1"/>
  <c r="BN62" i="6"/>
  <c r="BO62" i="6" s="1"/>
  <c r="EH62" i="6"/>
  <c r="EI62" i="6" s="1"/>
  <c r="AJ63" i="6"/>
  <c r="AK63" i="6" s="1"/>
  <c r="EE63" i="6"/>
  <c r="EF63" i="6" s="1"/>
  <c r="CX73" i="6"/>
  <c r="CY73" i="6" s="1"/>
  <c r="CY57" i="6"/>
  <c r="EZ73" i="6"/>
  <c r="FA73" i="6" s="1"/>
  <c r="FA57" i="6"/>
  <c r="JG73" i="6"/>
  <c r="JH73" i="6" s="1"/>
  <c r="JG65" i="6"/>
  <c r="JH65" i="6" s="1"/>
  <c r="JY65" i="6"/>
  <c r="JZ65" i="6" s="1"/>
  <c r="JZ57" i="6"/>
  <c r="AG58" i="6"/>
  <c r="AH58" i="6" s="1"/>
  <c r="BE60" i="6"/>
  <c r="BF60" i="6" s="1"/>
  <c r="CC60" i="6"/>
  <c r="CD60" i="6" s="1"/>
  <c r="FO60" i="6"/>
  <c r="FP60" i="6" s="1"/>
  <c r="II60" i="6"/>
  <c r="IJ60" i="6" s="1"/>
  <c r="JY61" i="6"/>
  <c r="JZ61" i="6" s="1"/>
  <c r="U62" i="6"/>
  <c r="V62" i="6" s="1"/>
  <c r="AS62" i="6"/>
  <c r="AT62" i="6" s="1"/>
  <c r="CO62" i="6"/>
  <c r="CP62" i="6" s="1"/>
  <c r="DM62" i="6"/>
  <c r="DN62" i="6" s="1"/>
  <c r="FI62" i="6"/>
  <c r="FJ62" i="6" s="1"/>
  <c r="GG62" i="6"/>
  <c r="GH62" i="6" s="1"/>
  <c r="AH57" i="6"/>
  <c r="AY73" i="6"/>
  <c r="AZ73" i="6" s="1"/>
  <c r="AZ57" i="6"/>
  <c r="JH57" i="6"/>
  <c r="KB73" i="6"/>
  <c r="KC73" i="6" s="1"/>
  <c r="KC57" i="6"/>
  <c r="AP59" i="6"/>
  <c r="AQ59" i="6" s="1"/>
  <c r="DJ59" i="6"/>
  <c r="DK59" i="6" s="1"/>
  <c r="GD59" i="6"/>
  <c r="GE59" i="6" s="1"/>
  <c r="IX59" i="6"/>
  <c r="IY59" i="6" s="1"/>
  <c r="DA60" i="6"/>
  <c r="DB60" i="6" s="1"/>
  <c r="DY60" i="6"/>
  <c r="DZ60" i="6" s="1"/>
  <c r="HK60" i="6"/>
  <c r="HL60" i="6" s="1"/>
  <c r="KE60" i="6"/>
  <c r="KF60" i="6" s="1"/>
  <c r="JA61" i="6"/>
  <c r="JB61" i="6" s="1"/>
  <c r="HK62" i="6"/>
  <c r="HL62" i="6" s="1"/>
  <c r="BK64" i="6"/>
  <c r="BL64" i="6" s="1"/>
  <c r="BH65" i="6"/>
  <c r="BI65" i="6" s="1"/>
  <c r="AM53" i="6"/>
  <c r="AN53" i="6" s="1"/>
  <c r="DG53" i="6"/>
  <c r="DH53" i="6" s="1"/>
  <c r="GA53" i="6"/>
  <c r="GB53" i="6" s="1"/>
  <c r="IU53" i="6"/>
  <c r="IV53" i="6" s="1"/>
  <c r="X54" i="6"/>
  <c r="Y54" i="6" s="1"/>
  <c r="CR54" i="6"/>
  <c r="CS54" i="6" s="1"/>
  <c r="FL54" i="6"/>
  <c r="FM54" i="6" s="1"/>
  <c r="IF54" i="6"/>
  <c r="IG54" i="6" s="1"/>
  <c r="I55" i="6"/>
  <c r="J55" i="6" s="1"/>
  <c r="AS55" i="6"/>
  <c r="AT55" i="6" s="1"/>
  <c r="CC55" i="6"/>
  <c r="CD55" i="6" s="1"/>
  <c r="DM55" i="6"/>
  <c r="DN55" i="6" s="1"/>
  <c r="EW55" i="6"/>
  <c r="EX55" i="6" s="1"/>
  <c r="GG55" i="6"/>
  <c r="GH55" i="6" s="1"/>
  <c r="HQ55" i="6"/>
  <c r="HR55" i="6" s="1"/>
  <c r="IO56" i="6"/>
  <c r="IP56" i="6" s="1"/>
  <c r="KB56" i="6"/>
  <c r="KC56" i="6" s="1"/>
  <c r="DT57" i="6"/>
  <c r="EW60" i="6"/>
  <c r="EX60" i="6" s="1"/>
  <c r="FU60" i="6"/>
  <c r="FV60" i="6" s="1"/>
  <c r="JG60" i="6"/>
  <c r="JH60" i="6" s="1"/>
  <c r="BW62" i="6"/>
  <c r="BX62" i="6" s="1"/>
  <c r="EQ62" i="6"/>
  <c r="ER62" i="6" s="1"/>
  <c r="IL62" i="6"/>
  <c r="IM62" i="6" s="1"/>
  <c r="JM62" i="6"/>
  <c r="JN62" i="6" s="1"/>
  <c r="JY55" i="6"/>
  <c r="JZ55" i="6" s="1"/>
  <c r="AJ73" i="6"/>
  <c r="AK73" i="6" s="1"/>
  <c r="AK57" i="6"/>
  <c r="HH73" i="6"/>
  <c r="HI73" i="6" s="1"/>
  <c r="HH65" i="6"/>
  <c r="HI65" i="6" s="1"/>
  <c r="BN59" i="6"/>
  <c r="BO59" i="6" s="1"/>
  <c r="EH59" i="6"/>
  <c r="EI59" i="6" s="1"/>
  <c r="HB59" i="6"/>
  <c r="HC59" i="6" s="1"/>
  <c r="JV59" i="6"/>
  <c r="JW59" i="6" s="1"/>
  <c r="AM60" i="6"/>
  <c r="AN60" i="6" s="1"/>
  <c r="GS60" i="6"/>
  <c r="GT60" i="6" s="1"/>
  <c r="HQ60" i="6"/>
  <c r="HR60" i="6" s="1"/>
  <c r="AD61" i="6"/>
  <c r="AE61" i="6" s="1"/>
  <c r="BB61" i="6"/>
  <c r="BC61" i="6" s="1"/>
  <c r="DD61" i="6"/>
  <c r="DE61" i="6" s="1"/>
  <c r="KB62" i="6"/>
  <c r="KC62" i="6" s="1"/>
  <c r="JP62" i="6"/>
  <c r="JQ62" i="6" s="1"/>
  <c r="JD62" i="6"/>
  <c r="JE62" i="6" s="1"/>
  <c r="IR62" i="6"/>
  <c r="IS62" i="6" s="1"/>
  <c r="IF62" i="6"/>
  <c r="IG62" i="6" s="1"/>
  <c r="HT62" i="6"/>
  <c r="HU62" i="6" s="1"/>
  <c r="HH62" i="6"/>
  <c r="HI62" i="6" s="1"/>
  <c r="GV62" i="6"/>
  <c r="GW62" i="6" s="1"/>
  <c r="GJ62" i="6"/>
  <c r="GK62" i="6" s="1"/>
  <c r="FX62" i="6"/>
  <c r="FY62" i="6" s="1"/>
  <c r="FL62" i="6"/>
  <c r="FM62" i="6" s="1"/>
  <c r="EZ62" i="6"/>
  <c r="FA62" i="6" s="1"/>
  <c r="EN62" i="6"/>
  <c r="EO62" i="6" s="1"/>
  <c r="EB62" i="6"/>
  <c r="EC62" i="6" s="1"/>
  <c r="DP62" i="6"/>
  <c r="DQ62" i="6" s="1"/>
  <c r="DD62" i="6"/>
  <c r="DE62" i="6" s="1"/>
  <c r="CR62" i="6"/>
  <c r="CS62" i="6" s="1"/>
  <c r="CF62" i="6"/>
  <c r="CG62" i="6" s="1"/>
  <c r="BT62" i="6"/>
  <c r="BU62" i="6" s="1"/>
  <c r="BH62" i="6"/>
  <c r="BI62" i="6" s="1"/>
  <c r="AV62" i="6"/>
  <c r="AW62" i="6" s="1"/>
  <c r="AJ62" i="6"/>
  <c r="AK62" i="6" s="1"/>
  <c r="X62" i="6"/>
  <c r="Y62" i="6" s="1"/>
  <c r="L62" i="6"/>
  <c r="M62" i="6" s="1"/>
  <c r="JJ62" i="6"/>
  <c r="JK62" i="6" s="1"/>
  <c r="HZ62" i="6"/>
  <c r="IA62" i="6" s="1"/>
  <c r="GP62" i="6"/>
  <c r="GQ62" i="6" s="1"/>
  <c r="AA53" i="6"/>
  <c r="AB53" i="6" s="1"/>
  <c r="CU53" i="6"/>
  <c r="CV53" i="6" s="1"/>
  <c r="FO53" i="6"/>
  <c r="FP53" i="6" s="1"/>
  <c r="II53" i="6"/>
  <c r="IJ53" i="6" s="1"/>
  <c r="L54" i="6"/>
  <c r="M54" i="6" s="1"/>
  <c r="CF54" i="6"/>
  <c r="CG54" i="6" s="1"/>
  <c r="EZ54" i="6"/>
  <c r="FA54" i="6" s="1"/>
  <c r="HT54" i="6"/>
  <c r="HU54" i="6" s="1"/>
  <c r="L55" i="6"/>
  <c r="M55" i="6" s="1"/>
  <c r="AV55" i="6"/>
  <c r="AW55" i="6" s="1"/>
  <c r="CF55" i="6"/>
  <c r="CG55" i="6" s="1"/>
  <c r="DP55" i="6"/>
  <c r="DQ55" i="6" s="1"/>
  <c r="EZ55" i="6"/>
  <c r="FA55" i="6" s="1"/>
  <c r="GJ55" i="6"/>
  <c r="GK55" i="6" s="1"/>
  <c r="HT55" i="6"/>
  <c r="HU55" i="6" s="1"/>
  <c r="JP73" i="6"/>
  <c r="JQ73" i="6" s="1"/>
  <c r="JQ57" i="6"/>
  <c r="AM73" i="6"/>
  <c r="AN73" i="6" s="1"/>
  <c r="AN57" i="6"/>
  <c r="BU57" i="6"/>
  <c r="DW57" i="6"/>
  <c r="HI57" i="6"/>
  <c r="CL58" i="6"/>
  <c r="CM58" i="6" s="1"/>
  <c r="X58" i="6"/>
  <c r="Y58" i="6" s="1"/>
  <c r="DJ58" i="6"/>
  <c r="DK58" i="6" s="1"/>
  <c r="ET58" i="6"/>
  <c r="EU58" i="6" s="1"/>
  <c r="U59" i="6"/>
  <c r="V59" i="6" s="1"/>
  <c r="FI59" i="6"/>
  <c r="FJ59" i="6" s="1"/>
  <c r="IC59" i="6"/>
  <c r="ID59" i="6" s="1"/>
  <c r="CI60" i="6"/>
  <c r="CJ60" i="6" s="1"/>
  <c r="IO60" i="6"/>
  <c r="IP60" i="6" s="1"/>
  <c r="JM60" i="6"/>
  <c r="JN60" i="6" s="1"/>
  <c r="CF61" i="6"/>
  <c r="CG61" i="6" s="1"/>
  <c r="BB62" i="6"/>
  <c r="BC62" i="6" s="1"/>
  <c r="DV62" i="6"/>
  <c r="DW62" i="6" s="1"/>
  <c r="HN62" i="6"/>
  <c r="HO62" i="6" s="1"/>
  <c r="AD55" i="6"/>
  <c r="AE55" i="6" s="1"/>
  <c r="BN55" i="6"/>
  <c r="BO55" i="6" s="1"/>
  <c r="CX55" i="6"/>
  <c r="CY55" i="6" s="1"/>
  <c r="EH55" i="6"/>
  <c r="EI55" i="6" s="1"/>
  <c r="FR55" i="6"/>
  <c r="FS55" i="6" s="1"/>
  <c r="HB55" i="6"/>
  <c r="HC55" i="6" s="1"/>
  <c r="IL55" i="6"/>
  <c r="IM55" i="6" s="1"/>
  <c r="BH58" i="6"/>
  <c r="BI58" i="6" s="1"/>
  <c r="DS58" i="6"/>
  <c r="DT58" i="6" s="1"/>
  <c r="EE60" i="6"/>
  <c r="EF60" i="6" s="1"/>
  <c r="AG61" i="6"/>
  <c r="AH61" i="6" s="1"/>
  <c r="EH61" i="6"/>
  <c r="EI61" i="6" s="1"/>
  <c r="IL61" i="6"/>
  <c r="IM61" i="6" s="1"/>
  <c r="F62" i="6"/>
  <c r="G62" i="6" s="1"/>
  <c r="AD62" i="6"/>
  <c r="AE62" i="6" s="1"/>
  <c r="BZ62" i="6"/>
  <c r="CA62" i="6" s="1"/>
  <c r="CX62" i="6"/>
  <c r="CY62" i="6" s="1"/>
  <c r="ET62" i="6"/>
  <c r="EU62" i="6" s="1"/>
  <c r="FR62" i="6"/>
  <c r="FS62" i="6" s="1"/>
  <c r="GS62" i="6"/>
  <c r="GT62" i="6" s="1"/>
  <c r="HQ62" i="6"/>
  <c r="HR62" i="6" s="1"/>
  <c r="IU62" i="6"/>
  <c r="IV62" i="6" s="1"/>
  <c r="R63" i="6"/>
  <c r="S63" i="6" s="1"/>
  <c r="AJ65" i="6"/>
  <c r="AK65" i="6" s="1"/>
  <c r="FX65" i="6"/>
  <c r="FY65" i="6" s="1"/>
  <c r="O53" i="6"/>
  <c r="P53" i="6" s="1"/>
  <c r="CI53" i="6"/>
  <c r="CJ53" i="6" s="1"/>
  <c r="FC53" i="6"/>
  <c r="FD53" i="6" s="1"/>
  <c r="HW53" i="6"/>
  <c r="HX53" i="6" s="1"/>
  <c r="BT54" i="6"/>
  <c r="BU54" i="6" s="1"/>
  <c r="EN54" i="6"/>
  <c r="EO54" i="6" s="1"/>
  <c r="HH54" i="6"/>
  <c r="HI54" i="6" s="1"/>
  <c r="KB54" i="6"/>
  <c r="KC54" i="6" s="1"/>
  <c r="AG55" i="6"/>
  <c r="AH55" i="6" s="1"/>
  <c r="BQ55" i="6"/>
  <c r="BR55" i="6" s="1"/>
  <c r="DA55" i="6"/>
  <c r="DB55" i="6" s="1"/>
  <c r="EK55" i="6"/>
  <c r="EL55" i="6" s="1"/>
  <c r="FU55" i="6"/>
  <c r="FV55" i="6" s="1"/>
  <c r="HE55" i="6"/>
  <c r="HF55" i="6" s="1"/>
  <c r="IO55" i="6"/>
  <c r="IP55" i="6" s="1"/>
  <c r="IC56" i="6"/>
  <c r="ID56" i="6" s="1"/>
  <c r="JP56" i="6"/>
  <c r="JQ56" i="6" s="1"/>
  <c r="IX73" i="6"/>
  <c r="IY73" i="6" s="1"/>
  <c r="IX65" i="6"/>
  <c r="IY65" i="6" s="1"/>
  <c r="F58" i="6"/>
  <c r="G58" i="6" s="1"/>
  <c r="HT58" i="6"/>
  <c r="HU58" i="6" s="1"/>
  <c r="AS60" i="6"/>
  <c r="AT60" i="6" s="1"/>
  <c r="GA60" i="6"/>
  <c r="GB60" i="6" s="1"/>
  <c r="I62" i="6"/>
  <c r="J62" i="6" s="1"/>
  <c r="BE62" i="6"/>
  <c r="BF62" i="6" s="1"/>
  <c r="CC62" i="6"/>
  <c r="CD62" i="6" s="1"/>
  <c r="DY62" i="6"/>
  <c r="DZ62" i="6" s="1"/>
  <c r="EW62" i="6"/>
  <c r="EX62" i="6" s="1"/>
  <c r="JV62" i="6"/>
  <c r="JW62" i="6" s="1"/>
  <c r="BW65" i="6"/>
  <c r="BX65" i="6" s="1"/>
  <c r="HK65" i="6"/>
  <c r="HL65" i="6" s="1"/>
  <c r="IR73" i="6"/>
  <c r="IS73" i="6" s="1"/>
  <c r="IR65" i="6"/>
  <c r="IS65" i="6" s="1"/>
  <c r="KE73" i="6"/>
  <c r="KF73" i="6" s="1"/>
  <c r="KE65" i="6"/>
  <c r="KF65" i="6" s="1"/>
  <c r="II58" i="6"/>
  <c r="IJ58" i="6" s="1"/>
  <c r="AG62" i="6"/>
  <c r="AH62" i="6" s="1"/>
  <c r="BQ62" i="6"/>
  <c r="BR62" i="6" s="1"/>
  <c r="DA62" i="6"/>
  <c r="DB62" i="6" s="1"/>
  <c r="EK62" i="6"/>
  <c r="EL62" i="6" s="1"/>
  <c r="FU62" i="6"/>
  <c r="FV62" i="6" s="1"/>
  <c r="HE62" i="6"/>
  <c r="HF62" i="6" s="1"/>
  <c r="IO62" i="6"/>
  <c r="IP62" i="6" s="1"/>
  <c r="JY62" i="6"/>
  <c r="JZ62" i="6" s="1"/>
  <c r="CU63" i="6"/>
  <c r="CV63" i="6" s="1"/>
  <c r="DP63" i="6"/>
  <c r="DQ63" i="6" s="1"/>
  <c r="FF63" i="6"/>
  <c r="FG63" i="6" s="1"/>
  <c r="FO64" i="6"/>
  <c r="FP64" i="6" s="1"/>
  <c r="GM64" i="6"/>
  <c r="GN64" i="6" s="1"/>
  <c r="JD65" i="6"/>
  <c r="JE65" i="6" s="1"/>
  <c r="R57" i="6"/>
  <c r="DE57" i="6"/>
  <c r="ER57" i="6"/>
  <c r="FF57" i="6"/>
  <c r="FF65" i="6" s="1"/>
  <c r="FG65" i="6" s="1"/>
  <c r="IS57" i="6"/>
  <c r="KF57" i="6"/>
  <c r="DS64" i="6"/>
  <c r="DT64" i="6" s="1"/>
  <c r="EQ67" i="6"/>
  <c r="ER67" i="6" s="1"/>
  <c r="AG70" i="6"/>
  <c r="AH70" i="6" s="1"/>
  <c r="EK70" i="6"/>
  <c r="EL70" i="6" s="1"/>
  <c r="GY63" i="6"/>
  <c r="GZ63" i="6" s="1"/>
  <c r="HZ63" i="6"/>
  <c r="IA63" i="6" s="1"/>
  <c r="BW64" i="6"/>
  <c r="BX64" i="6" s="1"/>
  <c r="CU64" i="6"/>
  <c r="CV64" i="6" s="1"/>
  <c r="JM64" i="6"/>
  <c r="JN64" i="6" s="1"/>
  <c r="L65" i="6"/>
  <c r="M65" i="6" s="1"/>
  <c r="DS65" i="6"/>
  <c r="DT65" i="6" s="1"/>
  <c r="EZ65" i="6"/>
  <c r="FA65" i="6" s="1"/>
  <c r="FX70" i="6"/>
  <c r="FY70" i="6" s="1"/>
  <c r="AY64" i="6"/>
  <c r="AZ64" i="6" s="1"/>
  <c r="HQ64" i="6"/>
  <c r="HR64" i="6" s="1"/>
  <c r="AM65" i="6"/>
  <c r="AN65" i="6" s="1"/>
  <c r="GA65" i="6"/>
  <c r="GB65" i="6" s="1"/>
  <c r="JD64" i="6"/>
  <c r="JE64" i="6" s="1"/>
  <c r="FU64" i="6"/>
  <c r="FV64" i="6" s="1"/>
  <c r="JS64" i="6"/>
  <c r="JT64" i="6" s="1"/>
  <c r="GG69" i="6"/>
  <c r="GH69" i="6" s="1"/>
  <c r="JA63" i="6"/>
  <c r="JB63" i="6" s="1"/>
  <c r="HH63" i="6"/>
  <c r="HI63" i="6" s="1"/>
  <c r="FX63" i="6"/>
  <c r="FY63" i="6" s="1"/>
  <c r="CR63" i="6"/>
  <c r="CS63" i="6" s="1"/>
  <c r="EB63" i="6"/>
  <c r="EC63" i="6" s="1"/>
  <c r="CI63" i="6"/>
  <c r="CJ63" i="6" s="1"/>
  <c r="BN63" i="6"/>
  <c r="BO63" i="6" s="1"/>
  <c r="DD63" i="6"/>
  <c r="DE63" i="6" s="1"/>
  <c r="FO63" i="6"/>
  <c r="FP63" i="6" s="1"/>
  <c r="DY64" i="6"/>
  <c r="DZ64" i="6" s="1"/>
  <c r="HW64" i="6"/>
  <c r="HX64" i="6" s="1"/>
  <c r="JG67" i="6"/>
  <c r="JH67" i="6" s="1"/>
  <c r="I70" i="6"/>
  <c r="J70" i="6" s="1"/>
  <c r="GM63" i="6"/>
  <c r="GN63" i="6" s="1"/>
  <c r="II63" i="6"/>
  <c r="IJ63" i="6" s="1"/>
  <c r="JJ63" i="6"/>
  <c r="JK63" i="6" s="1"/>
  <c r="CC64" i="6"/>
  <c r="CD64" i="6" s="1"/>
  <c r="GA64" i="6"/>
  <c r="GB64" i="6" s="1"/>
  <c r="JY64" i="6"/>
  <c r="JZ64" i="6" s="1"/>
  <c r="AV65" i="6"/>
  <c r="AW65" i="6" s="1"/>
  <c r="BZ65" i="6"/>
  <c r="CA65" i="6" s="1"/>
  <c r="GJ65" i="6"/>
  <c r="GK65" i="6" s="1"/>
  <c r="HN65" i="6"/>
  <c r="HO65" i="6" s="1"/>
  <c r="AV70" i="6"/>
  <c r="AW70" i="6" s="1"/>
  <c r="HZ57" i="6"/>
  <c r="IA57" i="6" s="1"/>
  <c r="EZ59" i="6"/>
  <c r="FA59" i="6" s="1"/>
  <c r="GJ59" i="6"/>
  <c r="GK59" i="6" s="1"/>
  <c r="AA62" i="6"/>
  <c r="AB62" i="6" s="1"/>
  <c r="BK62" i="6"/>
  <c r="BL62" i="6" s="1"/>
  <c r="CU62" i="6"/>
  <c r="CV62" i="6" s="1"/>
  <c r="EE62" i="6"/>
  <c r="EF62" i="6" s="1"/>
  <c r="FO62" i="6"/>
  <c r="FP62" i="6" s="1"/>
  <c r="GY62" i="6"/>
  <c r="GZ62" i="6" s="1"/>
  <c r="II62" i="6"/>
  <c r="IJ62" i="6" s="1"/>
  <c r="JS62" i="6"/>
  <c r="JT62" i="6" s="1"/>
  <c r="AG64" i="6"/>
  <c r="AH64" i="6" s="1"/>
  <c r="EE64" i="6"/>
  <c r="EF64" i="6" s="1"/>
  <c r="IC64" i="6"/>
  <c r="ID64" i="6" s="1"/>
  <c r="AY65" i="6"/>
  <c r="AZ65" i="6" s="1"/>
  <c r="DD65" i="6"/>
  <c r="DE65" i="6" s="1"/>
  <c r="GM65" i="6"/>
  <c r="GN65" i="6" s="1"/>
  <c r="CI70" i="6"/>
  <c r="CJ70" i="6" s="1"/>
  <c r="CI64" i="6"/>
  <c r="CJ64" i="6" s="1"/>
  <c r="GG64" i="6"/>
  <c r="GH64" i="6" s="1"/>
  <c r="CF65" i="6"/>
  <c r="CG65" i="6" s="1"/>
  <c r="EH65" i="6"/>
  <c r="EI65" i="6" s="1"/>
  <c r="HT65" i="6"/>
  <c r="HU65" i="6" s="1"/>
  <c r="JS66" i="6"/>
  <c r="JT66" i="6" s="1"/>
  <c r="HB57" i="6"/>
  <c r="HB65" i="6" s="1"/>
  <c r="HC65" i="6" s="1"/>
  <c r="L61" i="6"/>
  <c r="M61" i="6" s="1"/>
  <c r="DJ63" i="6"/>
  <c r="DK63" i="6" s="1"/>
  <c r="AM64" i="6"/>
  <c r="AN64" i="6" s="1"/>
  <c r="EK64" i="6"/>
  <c r="EL64" i="6" s="1"/>
  <c r="AA65" i="6"/>
  <c r="AB65" i="6" s="1"/>
  <c r="CI65" i="6"/>
  <c r="CJ65" i="6" s="1"/>
  <c r="FO65" i="6"/>
  <c r="FP65" i="6" s="1"/>
  <c r="HW65" i="6"/>
  <c r="HX65" i="6" s="1"/>
  <c r="AA67" i="6"/>
  <c r="AB67" i="6" s="1"/>
  <c r="FO67" i="6"/>
  <c r="FP67" i="6" s="1"/>
  <c r="GY67" i="6"/>
  <c r="GZ67" i="6" s="1"/>
  <c r="JS67" i="6"/>
  <c r="JT67" i="6" s="1"/>
  <c r="BH69" i="6"/>
  <c r="BI69" i="6" s="1"/>
  <c r="IC57" i="6"/>
  <c r="ID57" i="6" s="1"/>
  <c r="R59" i="6"/>
  <c r="S59" i="6" s="1"/>
  <c r="CL59" i="6"/>
  <c r="CM59" i="6" s="1"/>
  <c r="DV59" i="6"/>
  <c r="DW59" i="6" s="1"/>
  <c r="FF59" i="6"/>
  <c r="FG59" i="6" s="1"/>
  <c r="GP59" i="6"/>
  <c r="GQ59" i="6" s="1"/>
  <c r="HZ59" i="6"/>
  <c r="IA59" i="6" s="1"/>
  <c r="JJ59" i="6"/>
  <c r="JK59" i="6" s="1"/>
  <c r="BW63" i="6"/>
  <c r="BX63" i="6" s="1"/>
  <c r="JS63" i="6"/>
  <c r="JT63" i="6" s="1"/>
  <c r="CO64" i="6"/>
  <c r="CP64" i="6" s="1"/>
  <c r="JG64" i="6"/>
  <c r="JH64" i="6" s="1"/>
  <c r="EN65" i="6"/>
  <c r="EO65" i="6" s="1"/>
  <c r="AP57" i="6"/>
  <c r="EC57" i="6"/>
  <c r="FP57" i="6"/>
  <c r="GD57" i="6"/>
  <c r="GD65" i="6" s="1"/>
  <c r="GE65" i="6" s="1"/>
  <c r="EN59" i="6"/>
  <c r="EO59" i="6" s="1"/>
  <c r="FX59" i="6"/>
  <c r="FY59" i="6" s="1"/>
  <c r="KB59" i="6"/>
  <c r="KC59" i="6" s="1"/>
  <c r="O60" i="6"/>
  <c r="P60" i="6" s="1"/>
  <c r="BK60" i="6"/>
  <c r="BL60" i="6" s="1"/>
  <c r="DG60" i="6"/>
  <c r="DH60" i="6" s="1"/>
  <c r="FC60" i="6"/>
  <c r="FD60" i="6" s="1"/>
  <c r="GY60" i="6"/>
  <c r="GZ60" i="6" s="1"/>
  <c r="IU60" i="6"/>
  <c r="IV60" i="6" s="1"/>
  <c r="AJ61" i="6"/>
  <c r="AK61" i="6" s="1"/>
  <c r="O62" i="6"/>
  <c r="P62" i="6" s="1"/>
  <c r="AY62" i="6"/>
  <c r="AZ62" i="6" s="1"/>
  <c r="CI62" i="6"/>
  <c r="CJ62" i="6" s="1"/>
  <c r="DS62" i="6"/>
  <c r="DT62" i="6" s="1"/>
  <c r="FC62" i="6"/>
  <c r="FD62" i="6" s="1"/>
  <c r="GM62" i="6"/>
  <c r="GN62" i="6" s="1"/>
  <c r="HW62" i="6"/>
  <c r="HX62" i="6" s="1"/>
  <c r="JG62" i="6"/>
  <c r="JH62" i="6" s="1"/>
  <c r="EH63" i="6"/>
  <c r="EI63" i="6" s="1"/>
  <c r="AS64" i="6"/>
  <c r="AT64" i="6" s="1"/>
  <c r="II64" i="6"/>
  <c r="IJ64" i="6" s="1"/>
  <c r="EQ65" i="6"/>
  <c r="ER65" i="6" s="1"/>
  <c r="JA65" i="6"/>
  <c r="JB65" i="6" s="1"/>
  <c r="FU63" i="6"/>
  <c r="FV63" i="6" s="1"/>
  <c r="JV63" i="6"/>
  <c r="JW63" i="6" s="1"/>
  <c r="AD65" i="6"/>
  <c r="AE65" i="6" s="1"/>
  <c r="FR65" i="6"/>
  <c r="FS65" i="6" s="1"/>
  <c r="IL67" i="6"/>
  <c r="IM67" i="6" s="1"/>
  <c r="HZ67" i="6"/>
  <c r="IA67" i="6" s="1"/>
  <c r="EH67" i="6"/>
  <c r="EI67" i="6" s="1"/>
  <c r="DV67" i="6"/>
  <c r="DW67" i="6" s="1"/>
  <c r="DJ67" i="6"/>
  <c r="DK67" i="6" s="1"/>
  <c r="CL67" i="6"/>
  <c r="CM67" i="6" s="1"/>
  <c r="AP67" i="6"/>
  <c r="AQ67" i="6" s="1"/>
  <c r="R67" i="6"/>
  <c r="S67" i="6" s="1"/>
  <c r="F67" i="6"/>
  <c r="G67" i="6" s="1"/>
  <c r="JP67" i="6"/>
  <c r="JQ67" i="6" s="1"/>
  <c r="JD67" i="6"/>
  <c r="JE67" i="6" s="1"/>
  <c r="GV67" i="6"/>
  <c r="GW67" i="6" s="1"/>
  <c r="GJ67" i="6"/>
  <c r="GK67" i="6" s="1"/>
  <c r="EZ67" i="6"/>
  <c r="FA67" i="6" s="1"/>
  <c r="EB67" i="6"/>
  <c r="EC67" i="6" s="1"/>
  <c r="DP67" i="6"/>
  <c r="DQ67" i="6" s="1"/>
  <c r="AV67" i="6"/>
  <c r="AW67" i="6" s="1"/>
  <c r="CI67" i="6"/>
  <c r="CJ67" i="6" s="1"/>
  <c r="JM67" i="6"/>
  <c r="JN67" i="6" s="1"/>
  <c r="CX70" i="6"/>
  <c r="CY70" i="6" s="1"/>
  <c r="IX70" i="6"/>
  <c r="IY70" i="6" s="1"/>
  <c r="BH72" i="6"/>
  <c r="BI72" i="6" s="1"/>
  <c r="AS63" i="6"/>
  <c r="AT63" i="6" s="1"/>
  <c r="DM63" i="6"/>
  <c r="DN63" i="6" s="1"/>
  <c r="L64" i="6"/>
  <c r="M64" i="6" s="1"/>
  <c r="AP64" i="6"/>
  <c r="AQ64" i="6" s="1"/>
  <c r="BH64" i="6"/>
  <c r="BI64" i="6" s="1"/>
  <c r="CL64" i="6"/>
  <c r="CM64" i="6" s="1"/>
  <c r="DD64" i="6"/>
  <c r="DE64" i="6" s="1"/>
  <c r="EH64" i="6"/>
  <c r="EI64" i="6" s="1"/>
  <c r="EZ64" i="6"/>
  <c r="FA64" i="6" s="1"/>
  <c r="GD64" i="6"/>
  <c r="GE64" i="6" s="1"/>
  <c r="IR64" i="6"/>
  <c r="IS64" i="6" s="1"/>
  <c r="JV64" i="6"/>
  <c r="JW64" i="6" s="1"/>
  <c r="DJ65" i="6"/>
  <c r="DK65" i="6" s="1"/>
  <c r="EH66" i="6"/>
  <c r="EI66" i="6" s="1"/>
  <c r="BQ67" i="6"/>
  <c r="BR67" i="6" s="1"/>
  <c r="HE67" i="6"/>
  <c r="HF67" i="6" s="1"/>
  <c r="AA70" i="6"/>
  <c r="AB70" i="6" s="1"/>
  <c r="DA70" i="6"/>
  <c r="DB70" i="6" s="1"/>
  <c r="GJ70" i="6"/>
  <c r="GK70" i="6" s="1"/>
  <c r="BT67" i="6"/>
  <c r="BU67" i="6" s="1"/>
  <c r="EW67" i="6"/>
  <c r="EX67" i="6" s="1"/>
  <c r="AD70" i="6"/>
  <c r="AE70" i="6" s="1"/>
  <c r="HB72" i="6"/>
  <c r="HC72" i="6" s="1"/>
  <c r="CO67" i="6"/>
  <c r="CP67" i="6" s="1"/>
  <c r="DG70" i="6"/>
  <c r="DH70" i="6" s="1"/>
  <c r="HW70" i="6"/>
  <c r="HX70" i="6" s="1"/>
  <c r="BN73" i="6"/>
  <c r="BO73" i="6" s="1"/>
  <c r="IL73" i="6"/>
  <c r="IM73" i="6" s="1"/>
  <c r="FU67" i="6"/>
  <c r="FV67" i="6" s="1"/>
  <c r="DJ70" i="6"/>
  <c r="DK70" i="6" s="1"/>
  <c r="GS70" i="6"/>
  <c r="GT70" i="6" s="1"/>
  <c r="AJ72" i="6"/>
  <c r="AK72" i="6" s="1"/>
  <c r="FX72" i="6"/>
  <c r="FY72" i="6" s="1"/>
  <c r="AJ70" i="6"/>
  <c r="AK70" i="6" s="1"/>
  <c r="BK70" i="6"/>
  <c r="BL70" i="6" s="1"/>
  <c r="IC70" i="6"/>
  <c r="ID70" i="6" s="1"/>
  <c r="CI71" i="6"/>
  <c r="CJ71" i="6" s="1"/>
  <c r="JP72" i="6"/>
  <c r="JQ72" i="6" s="1"/>
  <c r="EW63" i="6"/>
  <c r="EX63" i="6" s="1"/>
  <c r="CX65" i="6"/>
  <c r="CY65" i="6" s="1"/>
  <c r="IL65" i="6"/>
  <c r="IM65" i="6" s="1"/>
  <c r="GS67" i="6"/>
  <c r="GT67" i="6" s="1"/>
  <c r="JP70" i="6"/>
  <c r="JQ70" i="6" s="1"/>
  <c r="EW71" i="6"/>
  <c r="EX71" i="6" s="1"/>
  <c r="GG71" i="6"/>
  <c r="GH71" i="6" s="1"/>
  <c r="I63" i="6"/>
  <c r="J63" i="6" s="1"/>
  <c r="CC63" i="6"/>
  <c r="CD63" i="6" s="1"/>
  <c r="R64" i="6"/>
  <c r="S64" i="6" s="1"/>
  <c r="AJ64" i="6"/>
  <c r="AK64" i="6" s="1"/>
  <c r="BN64" i="6"/>
  <c r="BO64" i="6" s="1"/>
  <c r="CF64" i="6"/>
  <c r="CG64" i="6" s="1"/>
  <c r="DJ64" i="6"/>
  <c r="DK64" i="6" s="1"/>
  <c r="EB64" i="6"/>
  <c r="EC64" i="6" s="1"/>
  <c r="FF64" i="6"/>
  <c r="FG64" i="6" s="1"/>
  <c r="FX64" i="6"/>
  <c r="FY64" i="6" s="1"/>
  <c r="HT64" i="6"/>
  <c r="HU64" i="6" s="1"/>
  <c r="JP64" i="6"/>
  <c r="JQ64" i="6" s="1"/>
  <c r="IO65" i="6"/>
  <c r="IP65" i="6" s="1"/>
  <c r="JY67" i="6"/>
  <c r="JZ67" i="6" s="1"/>
  <c r="BN70" i="6"/>
  <c r="BO70" i="6" s="1"/>
  <c r="II70" i="6"/>
  <c r="IJ70" i="6" s="1"/>
  <c r="DM72" i="6"/>
  <c r="DN72" i="6" s="1"/>
  <c r="JA72" i="6"/>
  <c r="JB72" i="6" s="1"/>
  <c r="U64" i="6"/>
  <c r="V64" i="6" s="1"/>
  <c r="BQ64" i="6"/>
  <c r="BR64" i="6" s="1"/>
  <c r="DM64" i="6"/>
  <c r="DN64" i="6" s="1"/>
  <c r="DV65" i="6"/>
  <c r="DW65" i="6" s="1"/>
  <c r="KB65" i="6"/>
  <c r="KC65" i="6" s="1"/>
  <c r="HQ67" i="6"/>
  <c r="HR67" i="6" s="1"/>
  <c r="ET70" i="6"/>
  <c r="EU70" i="6" s="1"/>
  <c r="JV70" i="6"/>
  <c r="JW70" i="6" s="1"/>
  <c r="AV72" i="6"/>
  <c r="AW72" i="6" s="1"/>
  <c r="BQ63" i="6"/>
  <c r="BR63" i="6" s="1"/>
  <c r="GG63" i="6"/>
  <c r="GH63" i="6" s="1"/>
  <c r="JP65" i="6"/>
  <c r="JQ65" i="6" s="1"/>
  <c r="BN65" i="6"/>
  <c r="BO65" i="6" s="1"/>
  <c r="U67" i="6"/>
  <c r="V67" i="6" s="1"/>
  <c r="CF67" i="6"/>
  <c r="CG67" i="6" s="1"/>
  <c r="BT70" i="6"/>
  <c r="BU70" i="6" s="1"/>
  <c r="EW70" i="6"/>
  <c r="EX70" i="6" s="1"/>
  <c r="JY70" i="6"/>
  <c r="JZ70" i="6" s="1"/>
  <c r="CI72" i="6"/>
  <c r="CJ72" i="6" s="1"/>
  <c r="GM72" i="6"/>
  <c r="GN72" i="6" s="1"/>
  <c r="HQ63" i="6"/>
  <c r="HR63" i="6" s="1"/>
  <c r="F64" i="6"/>
  <c r="G64" i="6" s="1"/>
  <c r="X64" i="6"/>
  <c r="Y64" i="6" s="1"/>
  <c r="BB64" i="6"/>
  <c r="BC64" i="6" s="1"/>
  <c r="BT64" i="6"/>
  <c r="BU64" i="6" s="1"/>
  <c r="CX64" i="6"/>
  <c r="CY64" i="6" s="1"/>
  <c r="DP64" i="6"/>
  <c r="DQ64" i="6" s="1"/>
  <c r="ET64" i="6"/>
  <c r="EU64" i="6" s="1"/>
  <c r="FL64" i="6"/>
  <c r="FM64" i="6" s="1"/>
  <c r="GP64" i="6"/>
  <c r="GQ64" i="6" s="1"/>
  <c r="IL64" i="6"/>
  <c r="IM64" i="6" s="1"/>
  <c r="F65" i="6"/>
  <c r="G65" i="6" s="1"/>
  <c r="ET65" i="6"/>
  <c r="EU65" i="6" s="1"/>
  <c r="JJ65" i="6"/>
  <c r="JK65" i="6" s="1"/>
  <c r="DA67" i="6"/>
  <c r="DB67" i="6" s="1"/>
  <c r="U70" i="6"/>
  <c r="V70" i="6" s="1"/>
  <c r="BW70" i="6"/>
  <c r="BX70" i="6" s="1"/>
  <c r="FI71" i="6"/>
  <c r="FJ71" i="6" s="1"/>
  <c r="CL72" i="6"/>
  <c r="CM72" i="6" s="1"/>
  <c r="BE63" i="6"/>
  <c r="BF63" i="6" s="1"/>
  <c r="DY63" i="6"/>
  <c r="DZ63" i="6" s="1"/>
  <c r="I64" i="6"/>
  <c r="J64" i="6" s="1"/>
  <c r="BE64" i="6"/>
  <c r="BF64" i="6" s="1"/>
  <c r="DA64" i="6"/>
  <c r="DB64" i="6" s="1"/>
  <c r="EW64" i="6"/>
  <c r="EX64" i="6" s="1"/>
  <c r="IO64" i="6"/>
  <c r="IP64" i="6" s="1"/>
  <c r="CL65" i="6"/>
  <c r="CM65" i="6" s="1"/>
  <c r="JM65" i="6"/>
  <c r="JN65" i="6" s="1"/>
  <c r="GG67" i="6"/>
  <c r="GH67" i="6" s="1"/>
  <c r="HK70" i="6"/>
  <c r="HL70" i="6" s="1"/>
  <c r="BT71" i="6"/>
  <c r="BU71" i="6" s="1"/>
  <c r="GV71" i="6"/>
  <c r="GW71" i="6" s="1"/>
  <c r="AS65" i="6"/>
  <c r="AT65" i="6" s="1"/>
  <c r="BE65" i="6"/>
  <c r="BF65" i="6" s="1"/>
  <c r="BQ65" i="6"/>
  <c r="BR65" i="6" s="1"/>
  <c r="CC65" i="6"/>
  <c r="CD65" i="6" s="1"/>
  <c r="CO65" i="6"/>
  <c r="CP65" i="6" s="1"/>
  <c r="DA65" i="6"/>
  <c r="DB65" i="6" s="1"/>
  <c r="DM65" i="6"/>
  <c r="DN65" i="6" s="1"/>
  <c r="DY65" i="6"/>
  <c r="DZ65" i="6" s="1"/>
  <c r="EK65" i="6"/>
  <c r="EL65" i="6" s="1"/>
  <c r="EW65" i="6"/>
  <c r="EX65" i="6" s="1"/>
  <c r="FI65" i="6"/>
  <c r="FJ65" i="6" s="1"/>
  <c r="FU65" i="6"/>
  <c r="FV65" i="6" s="1"/>
  <c r="GG65" i="6"/>
  <c r="GH65" i="6" s="1"/>
  <c r="GS65" i="6"/>
  <c r="GT65" i="6" s="1"/>
  <c r="HE65" i="6"/>
  <c r="HF65" i="6" s="1"/>
  <c r="HQ65" i="6"/>
  <c r="HR65" i="6" s="1"/>
  <c r="CC70" i="6"/>
  <c r="CD70" i="6" s="1"/>
  <c r="CC71" i="6"/>
  <c r="CD71" i="6" s="1"/>
  <c r="BZ72" i="6"/>
  <c r="CA72" i="6" s="1"/>
  <c r="CX72" i="6"/>
  <c r="CY72" i="6" s="1"/>
  <c r="DP72" i="6"/>
  <c r="DQ72" i="6" s="1"/>
  <c r="EK72" i="6"/>
  <c r="EL72" i="6" s="1"/>
  <c r="FI72" i="6"/>
  <c r="FJ72" i="6" s="1"/>
  <c r="L73" i="6"/>
  <c r="M73" i="6" s="1"/>
  <c r="R75" i="6"/>
  <c r="S75" i="6" s="1"/>
  <c r="AV75" i="6"/>
  <c r="AW75" i="6" s="1"/>
  <c r="GJ75" i="6"/>
  <c r="GK75" i="6" s="1"/>
  <c r="JS75" i="6"/>
  <c r="JT75" i="6" s="1"/>
  <c r="X70" i="6"/>
  <c r="Y70" i="6" s="1"/>
  <c r="DP70" i="6"/>
  <c r="DQ70" i="6" s="1"/>
  <c r="FC70" i="6"/>
  <c r="FD70" i="6" s="1"/>
  <c r="JM70" i="6"/>
  <c r="JN70" i="6" s="1"/>
  <c r="F71" i="6"/>
  <c r="G71" i="6" s="1"/>
  <c r="IC71" i="6"/>
  <c r="ID71" i="6" s="1"/>
  <c r="JJ72" i="6"/>
  <c r="JK72" i="6" s="1"/>
  <c r="GG72" i="6"/>
  <c r="GH72" i="6" s="1"/>
  <c r="DV72" i="6"/>
  <c r="DW72" i="6" s="1"/>
  <c r="HW72" i="6"/>
  <c r="HX72" i="6" s="1"/>
  <c r="GJ72" i="6"/>
  <c r="GK72" i="6" s="1"/>
  <c r="FC72" i="6"/>
  <c r="FD72" i="6" s="1"/>
  <c r="EN72" i="6"/>
  <c r="EO72" i="6" s="1"/>
  <c r="BQ72" i="6"/>
  <c r="BR72" i="6" s="1"/>
  <c r="AP72" i="6"/>
  <c r="AQ72" i="6" s="1"/>
  <c r="CC72" i="6"/>
  <c r="CD72" i="6" s="1"/>
  <c r="IX72" i="6"/>
  <c r="IY72" i="6" s="1"/>
  <c r="HW73" i="6"/>
  <c r="HX73" i="6" s="1"/>
  <c r="GP70" i="6"/>
  <c r="GQ70" i="6" s="1"/>
  <c r="AA71" i="6"/>
  <c r="AB71" i="6" s="1"/>
  <c r="JP71" i="6"/>
  <c r="JQ71" i="6" s="1"/>
  <c r="EQ72" i="6"/>
  <c r="ER72" i="6" s="1"/>
  <c r="IC72" i="6"/>
  <c r="ID72" i="6" s="1"/>
  <c r="DA73" i="6"/>
  <c r="DB73" i="6" s="1"/>
  <c r="DJ75" i="6"/>
  <c r="DK75" i="6" s="1"/>
  <c r="EH75" i="6"/>
  <c r="EI75" i="6" s="1"/>
  <c r="BN72" i="6"/>
  <c r="BO72" i="6" s="1"/>
  <c r="EE73" i="6"/>
  <c r="EF73" i="6" s="1"/>
  <c r="FC73" i="6"/>
  <c r="FD73" i="6" s="1"/>
  <c r="JS73" i="6"/>
  <c r="JT73" i="6" s="1"/>
  <c r="AA75" i="6"/>
  <c r="AB75" i="6" s="1"/>
  <c r="EN70" i="6"/>
  <c r="EO70" i="6" s="1"/>
  <c r="GA70" i="6"/>
  <c r="GB70" i="6" s="1"/>
  <c r="IF70" i="6"/>
  <c r="IG70" i="6" s="1"/>
  <c r="JS70" i="6"/>
  <c r="JT70" i="6" s="1"/>
  <c r="BQ71" i="6"/>
  <c r="BR71" i="6" s="1"/>
  <c r="DA71" i="6"/>
  <c r="DB71" i="6" s="1"/>
  <c r="EN71" i="6"/>
  <c r="EO71" i="6" s="1"/>
  <c r="AA72" i="6"/>
  <c r="AB72" i="6" s="1"/>
  <c r="DY72" i="6"/>
  <c r="DZ72" i="6" s="1"/>
  <c r="JY72" i="6"/>
  <c r="JZ72" i="6" s="1"/>
  <c r="U73" i="6"/>
  <c r="V73" i="6" s="1"/>
  <c r="HH75" i="6"/>
  <c r="HI75" i="6" s="1"/>
  <c r="FX75" i="6"/>
  <c r="FY75" i="6" s="1"/>
  <c r="F75" i="6"/>
  <c r="G75" i="6" s="1"/>
  <c r="GV75" i="6"/>
  <c r="GW75" i="6" s="1"/>
  <c r="EB75" i="6"/>
  <c r="EC75" i="6" s="1"/>
  <c r="CI75" i="6"/>
  <c r="CJ75" i="6" s="1"/>
  <c r="X76" i="6"/>
  <c r="Y76" i="6" s="1"/>
  <c r="HN70" i="6"/>
  <c r="HO70" i="6" s="1"/>
  <c r="DD71" i="6"/>
  <c r="DE71" i="6" s="1"/>
  <c r="EQ71" i="6"/>
  <c r="ER71" i="6" s="1"/>
  <c r="JA71" i="6"/>
  <c r="JB71" i="6" s="1"/>
  <c r="II72" i="6"/>
  <c r="IJ72" i="6" s="1"/>
  <c r="KB72" i="6"/>
  <c r="KC72" i="6" s="1"/>
  <c r="BQ73" i="6"/>
  <c r="BR73" i="6" s="1"/>
  <c r="DJ73" i="6"/>
  <c r="DK73" i="6" s="1"/>
  <c r="HQ70" i="6"/>
  <c r="HR70" i="6" s="1"/>
  <c r="EW72" i="6"/>
  <c r="EX72" i="6" s="1"/>
  <c r="GP72" i="6"/>
  <c r="GQ72" i="6" s="1"/>
  <c r="HN72" i="6"/>
  <c r="HO72" i="6" s="1"/>
  <c r="X73" i="6"/>
  <c r="Y73" i="6" s="1"/>
  <c r="BT73" i="6"/>
  <c r="BU73" i="6" s="1"/>
  <c r="BK75" i="6"/>
  <c r="BL75" i="6" s="1"/>
  <c r="DP75" i="6"/>
  <c r="DQ75" i="6" s="1"/>
  <c r="GY75" i="6"/>
  <c r="GZ75" i="6" s="1"/>
  <c r="JD75" i="6"/>
  <c r="JE75" i="6" s="1"/>
  <c r="O70" i="6"/>
  <c r="P70" i="6" s="1"/>
  <c r="DY70" i="6"/>
  <c r="DZ70" i="6" s="1"/>
  <c r="FL70" i="6"/>
  <c r="FM70" i="6" s="1"/>
  <c r="JD70" i="6"/>
  <c r="JE70" i="6" s="1"/>
  <c r="CO71" i="6"/>
  <c r="CP71" i="6" s="1"/>
  <c r="L72" i="6"/>
  <c r="M72" i="6" s="1"/>
  <c r="DJ72" i="6"/>
  <c r="DK72" i="6" s="1"/>
  <c r="EZ72" i="6"/>
  <c r="FA72" i="6" s="1"/>
  <c r="GS72" i="6"/>
  <c r="GT72" i="6" s="1"/>
  <c r="IL72" i="6"/>
  <c r="IM72" i="6" s="1"/>
  <c r="KE72" i="6"/>
  <c r="KF72" i="6" s="1"/>
  <c r="DM73" i="6"/>
  <c r="DN73" i="6" s="1"/>
  <c r="EK73" i="6"/>
  <c r="EL73" i="6" s="1"/>
  <c r="HK73" i="6"/>
  <c r="HL73" i="6" s="1"/>
  <c r="JA73" i="6"/>
  <c r="JB73" i="6" s="1"/>
  <c r="BB70" i="6"/>
  <c r="BC70" i="6" s="1"/>
  <c r="GY70" i="6"/>
  <c r="GZ70" i="6" s="1"/>
  <c r="EB71" i="6"/>
  <c r="EC71" i="6" s="1"/>
  <c r="JY71" i="6"/>
  <c r="JZ71" i="6" s="1"/>
  <c r="O72" i="6"/>
  <c r="P72" i="6" s="1"/>
  <c r="BB72" i="6"/>
  <c r="BC72" i="6" s="1"/>
  <c r="CO72" i="6"/>
  <c r="CP72" i="6" s="1"/>
  <c r="HQ72" i="6"/>
  <c r="HR72" i="6" s="1"/>
  <c r="AA73" i="6"/>
  <c r="AB73" i="6" s="1"/>
  <c r="DP73" i="6"/>
  <c r="DQ73" i="6" s="1"/>
  <c r="EN73" i="6"/>
  <c r="EO73" i="6" s="1"/>
  <c r="GM73" i="6"/>
  <c r="GN73" i="6" s="1"/>
  <c r="BN75" i="6"/>
  <c r="BO75" i="6" s="1"/>
  <c r="HB75" i="6"/>
  <c r="HC75" i="6" s="1"/>
  <c r="R77" i="6"/>
  <c r="S77" i="6" s="1"/>
  <c r="BE70" i="6"/>
  <c r="BF70" i="6" s="1"/>
  <c r="CO70" i="6"/>
  <c r="CP70" i="6" s="1"/>
  <c r="EB70" i="6"/>
  <c r="EC70" i="6" s="1"/>
  <c r="FO70" i="6"/>
  <c r="FP70" i="6" s="1"/>
  <c r="IL70" i="6"/>
  <c r="IM70" i="6" s="1"/>
  <c r="CR71" i="6"/>
  <c r="CS71" i="6" s="1"/>
  <c r="CR72" i="6"/>
  <c r="CS72" i="6" s="1"/>
  <c r="HT72" i="6"/>
  <c r="HU72" i="6" s="1"/>
  <c r="IO72" i="6"/>
  <c r="IP72" i="6" s="1"/>
  <c r="IF73" i="6"/>
  <c r="IG73" i="6" s="1"/>
  <c r="FR73" i="6"/>
  <c r="FS73" i="6" s="1"/>
  <c r="GP73" i="6"/>
  <c r="GQ73" i="6" s="1"/>
  <c r="EZ75" i="6"/>
  <c r="FA75" i="6" s="1"/>
  <c r="AM70" i="6"/>
  <c r="AN70" i="6" s="1"/>
  <c r="CR70" i="6"/>
  <c r="CS70" i="6" s="1"/>
  <c r="EE70" i="6"/>
  <c r="EF70" i="6" s="1"/>
  <c r="FR70" i="6"/>
  <c r="FS70" i="6" s="1"/>
  <c r="HB70" i="6"/>
  <c r="HC70" i="6" s="1"/>
  <c r="IO70" i="6"/>
  <c r="IP70" i="6" s="1"/>
  <c r="KB70" i="6"/>
  <c r="KC70" i="6" s="1"/>
  <c r="AM71" i="6"/>
  <c r="AN71" i="6" s="1"/>
  <c r="EE71" i="6"/>
  <c r="EF71" i="6" s="1"/>
  <c r="IO71" i="6"/>
  <c r="IP71" i="6" s="1"/>
  <c r="JM72" i="6"/>
  <c r="JN72" i="6" s="1"/>
  <c r="F73" i="6"/>
  <c r="G73" i="6" s="1"/>
  <c r="BB73" i="6"/>
  <c r="BC73" i="6" s="1"/>
  <c r="BZ73" i="6"/>
  <c r="CA73" i="6" s="1"/>
  <c r="BZ66" i="6"/>
  <c r="CA66" i="6" s="1"/>
  <c r="KE70" i="6"/>
  <c r="KF70" i="6" s="1"/>
  <c r="BZ70" i="6"/>
  <c r="CA70" i="6" s="1"/>
  <c r="DM71" i="6"/>
  <c r="DN71" i="6" s="1"/>
  <c r="GM71" i="6"/>
  <c r="GN71" i="6" s="1"/>
  <c r="IR71" i="6"/>
  <c r="IS71" i="6" s="1"/>
  <c r="AM72" i="6"/>
  <c r="AN72" i="6" s="1"/>
  <c r="I73" i="6"/>
  <c r="J73" i="6" s="1"/>
  <c r="EW73" i="6"/>
  <c r="EX73" i="6" s="1"/>
  <c r="JJ73" i="6"/>
  <c r="JK73" i="6" s="1"/>
  <c r="CL77" i="6"/>
  <c r="CM77" i="6" s="1"/>
  <c r="GD70" i="6"/>
  <c r="GE70" i="6" s="1"/>
  <c r="HE70" i="6"/>
  <c r="HF70" i="6" s="1"/>
  <c r="IR70" i="6"/>
  <c r="IS70" i="6" s="1"/>
  <c r="AP71" i="6"/>
  <c r="AQ71" i="6" s="1"/>
  <c r="CF72" i="6"/>
  <c r="CG72" i="6" s="1"/>
  <c r="CU72" i="6"/>
  <c r="CV72" i="6" s="1"/>
  <c r="ET73" i="6"/>
  <c r="EU73" i="6" s="1"/>
  <c r="AD75" i="6"/>
  <c r="AE75" i="6" s="1"/>
  <c r="JG77" i="6"/>
  <c r="JH77" i="6" s="1"/>
  <c r="GM77" i="6"/>
  <c r="GN77" i="6" s="1"/>
  <c r="HQ77" i="6"/>
  <c r="HR77" i="6" s="1"/>
  <c r="GA77" i="6"/>
  <c r="GB77" i="6" s="1"/>
  <c r="EZ77" i="6"/>
  <c r="FA77" i="6" s="1"/>
  <c r="HZ77" i="6"/>
  <c r="IA77" i="6" s="1"/>
  <c r="AM79" i="6"/>
  <c r="AN79" i="6" s="1"/>
  <c r="BE72" i="6"/>
  <c r="BF72" i="6" s="1"/>
  <c r="FF72" i="6"/>
  <c r="FG72" i="6" s="1"/>
  <c r="FU72" i="6"/>
  <c r="FV72" i="6" s="1"/>
  <c r="O73" i="6"/>
  <c r="P73" i="6" s="1"/>
  <c r="HN73" i="6"/>
  <c r="HO73" i="6" s="1"/>
  <c r="FF78" i="6"/>
  <c r="FG78" i="6" s="1"/>
  <c r="JY78" i="6"/>
  <c r="JZ78" i="6" s="1"/>
  <c r="DS72" i="6"/>
  <c r="DT72" i="6" s="1"/>
  <c r="EH72" i="6"/>
  <c r="EI72" i="6" s="1"/>
  <c r="HE73" i="6"/>
  <c r="HF73" i="6" s="1"/>
  <c r="JY73" i="6"/>
  <c r="JZ73" i="6" s="1"/>
  <c r="BZ71" i="6"/>
  <c r="CA71" i="6" s="1"/>
  <c r="GV72" i="6"/>
  <c r="GW72" i="6" s="1"/>
  <c r="FI73" i="6"/>
  <c r="FJ73" i="6" s="1"/>
  <c r="FO75" i="6"/>
  <c r="FP75" i="6" s="1"/>
  <c r="GM75" i="6"/>
  <c r="GN75" i="6" s="1"/>
  <c r="JG75" i="6"/>
  <c r="JH75" i="6" s="1"/>
  <c r="CL78" i="6"/>
  <c r="CM78" i="6" s="1"/>
  <c r="II79" i="6"/>
  <c r="IJ79" i="6" s="1"/>
  <c r="BN71" i="6"/>
  <c r="BO71" i="6" s="1"/>
  <c r="HB71" i="6"/>
  <c r="HC71" i="6" s="1"/>
  <c r="CO73" i="6"/>
  <c r="CP73" i="6" s="1"/>
  <c r="DG73" i="6"/>
  <c r="DH73" i="6" s="1"/>
  <c r="DY73" i="6"/>
  <c r="DZ73" i="6" s="1"/>
  <c r="GA73" i="6"/>
  <c r="GB73" i="6" s="1"/>
  <c r="BZ75" i="6"/>
  <c r="CA75" i="6" s="1"/>
  <c r="ET75" i="6"/>
  <c r="EU75" i="6" s="1"/>
  <c r="HK79" i="6"/>
  <c r="HL79" i="6" s="1"/>
  <c r="JS79" i="6"/>
  <c r="JT79" i="6" s="1"/>
  <c r="IR72" i="6"/>
  <c r="IS72" i="6" s="1"/>
  <c r="AD73" i="6"/>
  <c r="AE73" i="6" s="1"/>
  <c r="CR73" i="6"/>
  <c r="CS73" i="6" s="1"/>
  <c r="IU73" i="6"/>
  <c r="IV73" i="6" s="1"/>
  <c r="JM73" i="6"/>
  <c r="JN73" i="6" s="1"/>
  <c r="CC75" i="6"/>
  <c r="CD75" i="6" s="1"/>
  <c r="HQ75" i="6"/>
  <c r="HR75" i="6" s="1"/>
  <c r="IL75" i="6"/>
  <c r="IM75" i="6" s="1"/>
  <c r="BT78" i="6"/>
  <c r="BU78" i="6" s="1"/>
  <c r="AS73" i="6"/>
  <c r="AT73" i="6" s="1"/>
  <c r="GG73" i="6"/>
  <c r="GH73" i="6" s="1"/>
  <c r="JY74" i="6"/>
  <c r="JZ74" i="6" s="1"/>
  <c r="JM74" i="6"/>
  <c r="JN74" i="6" s="1"/>
  <c r="JA74" i="6"/>
  <c r="JB74" i="6" s="1"/>
  <c r="IO74" i="6"/>
  <c r="IP74" i="6" s="1"/>
  <c r="IC74" i="6"/>
  <c r="ID74" i="6" s="1"/>
  <c r="AD74" i="6"/>
  <c r="AE74" i="6" s="1"/>
  <c r="BQ74" i="6"/>
  <c r="BR74" i="6" s="1"/>
  <c r="CR74" i="6"/>
  <c r="CS74" i="6" s="1"/>
  <c r="EE74" i="6"/>
  <c r="EF74" i="6" s="1"/>
  <c r="FR74" i="6"/>
  <c r="FS74" i="6" s="1"/>
  <c r="HE74" i="6"/>
  <c r="HF74" i="6" s="1"/>
  <c r="IU74" i="6"/>
  <c r="IV74" i="6" s="1"/>
  <c r="EQ75" i="6"/>
  <c r="ER75" i="6" s="1"/>
  <c r="GA75" i="6"/>
  <c r="GB75" i="6" s="1"/>
  <c r="IU75" i="6"/>
  <c r="IV75" i="6" s="1"/>
  <c r="AG73" i="6"/>
  <c r="AH73" i="6" s="1"/>
  <c r="FU73" i="6"/>
  <c r="FV73" i="6" s="1"/>
  <c r="BE74" i="6"/>
  <c r="BF74" i="6" s="1"/>
  <c r="GS74" i="6"/>
  <c r="GT74" i="6" s="1"/>
  <c r="EZ78" i="6"/>
  <c r="FA78" i="6" s="1"/>
  <c r="IO73" i="6"/>
  <c r="IP73" i="6" s="1"/>
  <c r="BQ75" i="6"/>
  <c r="BR75" i="6" s="1"/>
  <c r="DA75" i="6"/>
  <c r="DB75" i="6" s="1"/>
  <c r="EK75" i="6"/>
  <c r="EL75" i="6" s="1"/>
  <c r="FU75" i="6"/>
  <c r="FV75" i="6" s="1"/>
  <c r="HE75" i="6"/>
  <c r="HF75" i="6" s="1"/>
  <c r="JY75" i="6"/>
  <c r="JZ75" i="6" s="1"/>
  <c r="BZ77" i="6"/>
  <c r="CA77" i="6" s="1"/>
  <c r="GM78" i="6"/>
  <c r="GN78" i="6" s="1"/>
  <c r="IX79" i="6"/>
  <c r="IY79" i="6" s="1"/>
  <c r="HQ79" i="6"/>
  <c r="HR79" i="6" s="1"/>
  <c r="CC73" i="6"/>
  <c r="CD73" i="6" s="1"/>
  <c r="HQ73" i="6"/>
  <c r="HR73" i="6" s="1"/>
  <c r="DA74" i="6"/>
  <c r="DB74" i="6" s="1"/>
  <c r="U75" i="6"/>
  <c r="V75" i="6" s="1"/>
  <c r="BE79" i="6"/>
  <c r="BF79" i="6" s="1"/>
  <c r="CL75" i="6"/>
  <c r="CM75" i="6" s="1"/>
  <c r="DV75" i="6"/>
  <c r="DW75" i="6" s="1"/>
  <c r="GP75" i="6"/>
  <c r="GQ75" i="6" s="1"/>
  <c r="HZ75" i="6"/>
  <c r="IA75" i="6" s="1"/>
  <c r="BB76" i="6"/>
  <c r="BC76" i="6" s="1"/>
  <c r="R78" i="6"/>
  <c r="S78" i="6" s="1"/>
  <c r="DV78" i="6"/>
  <c r="DW78" i="6" s="1"/>
  <c r="JY79" i="6"/>
  <c r="JZ79" i="6" s="1"/>
  <c r="BE73" i="6"/>
  <c r="BF73" i="6" s="1"/>
  <c r="GS73" i="6"/>
  <c r="GT73" i="6" s="1"/>
  <c r="CC74" i="6"/>
  <c r="CD74" i="6" s="1"/>
  <c r="HQ74" i="6"/>
  <c r="HR74" i="6" s="1"/>
  <c r="BE75" i="6"/>
  <c r="BF75" i="6" s="1"/>
  <c r="CO75" i="6"/>
  <c r="CP75" i="6" s="1"/>
  <c r="FI75" i="6"/>
  <c r="FJ75" i="6" s="1"/>
  <c r="GS75" i="6"/>
  <c r="GT75" i="6" s="1"/>
  <c r="IC75" i="6"/>
  <c r="ID75" i="6" s="1"/>
  <c r="JM75" i="6"/>
  <c r="JN75" i="6" s="1"/>
  <c r="FL77" i="6"/>
  <c r="FM77" i="6" s="1"/>
  <c r="U78" i="6"/>
  <c r="V78" i="6" s="1"/>
  <c r="IC79" i="6"/>
  <c r="ID79" i="6" s="1"/>
  <c r="BT76" i="6"/>
  <c r="BU76" i="6" s="1"/>
  <c r="HE79" i="6"/>
  <c r="HF79" i="6" s="1"/>
  <c r="O79" i="6"/>
  <c r="P79" i="6" s="1"/>
  <c r="FC79" i="6"/>
  <c r="FD79" i="6" s="1"/>
  <c r="JM79" i="6"/>
  <c r="JN79" i="6" s="1"/>
  <c r="BZ80" i="6"/>
  <c r="CA80" i="6" s="1"/>
  <c r="CA4" i="6" s="1"/>
  <c r="AV78" i="6"/>
  <c r="AW78" i="6" s="1"/>
  <c r="HN78" i="6"/>
  <c r="HO78" i="6" s="1"/>
  <c r="AS79" i="6"/>
  <c r="AT79" i="6" s="1"/>
  <c r="FC78" i="6"/>
  <c r="FD78" i="6" s="1"/>
  <c r="JA78" i="6"/>
  <c r="JB78" i="6" s="1"/>
  <c r="FR78" i="6"/>
  <c r="FS78" i="6" s="1"/>
  <c r="HZ78" i="6"/>
  <c r="IA78" i="6" s="1"/>
  <c r="ET79" i="6"/>
  <c r="EU79" i="6" s="1"/>
  <c r="GJ79" i="6"/>
  <c r="GK79" i="6" s="1"/>
  <c r="BT79" i="6"/>
  <c r="BU79" i="6" s="1"/>
  <c r="IO79" i="6"/>
  <c r="IP79" i="6" s="1"/>
  <c r="JP79" i="6"/>
  <c r="JQ79" i="6" s="1"/>
  <c r="HT79" i="6"/>
  <c r="HU79" i="6" s="1"/>
  <c r="DP79" i="6"/>
  <c r="DQ79" i="6" s="1"/>
  <c r="HH79" i="6"/>
  <c r="HI79" i="6" s="1"/>
  <c r="GV79" i="6"/>
  <c r="GW79" i="6" s="1"/>
  <c r="EH79" i="6"/>
  <c r="EI79" i="6" s="1"/>
  <c r="DV79" i="6"/>
  <c r="DW79" i="6" s="1"/>
  <c r="DJ79" i="6"/>
  <c r="DK79" i="6" s="1"/>
  <c r="CL79" i="6"/>
  <c r="CM79" i="6" s="1"/>
  <c r="BZ79" i="6"/>
  <c r="CA79" i="6" s="1"/>
  <c r="BB79" i="6"/>
  <c r="BC79" i="6" s="1"/>
  <c r="AP79" i="6"/>
  <c r="AQ79" i="6" s="1"/>
  <c r="F79" i="6"/>
  <c r="G79" i="6" s="1"/>
  <c r="CR79" i="6"/>
  <c r="CS79" i="6" s="1"/>
  <c r="FU79" i="6"/>
  <c r="FV79" i="6" s="1"/>
  <c r="JA79" i="6"/>
  <c r="JB79" i="6" s="1"/>
  <c r="KB79" i="6"/>
  <c r="KC79" i="6" s="1"/>
  <c r="BN78" i="6"/>
  <c r="BO78" i="6" s="1"/>
  <c r="HB78" i="6"/>
  <c r="HC78" i="6" s="1"/>
  <c r="JV78" i="6"/>
  <c r="JW78" i="6" s="1"/>
  <c r="IO67" i="6" l="1"/>
  <c r="IP67" i="6" s="1"/>
  <c r="IO63" i="6"/>
  <c r="IP63" i="6" s="1"/>
  <c r="F66" i="6"/>
  <c r="G66" i="6" s="1"/>
  <c r="AM80" i="6"/>
  <c r="AN80" i="6" s="1"/>
  <c r="AN4" i="6" s="1"/>
  <c r="AM77" i="6"/>
  <c r="AN77" i="6" s="1"/>
  <c r="I79" i="6"/>
  <c r="J79" i="6" s="1"/>
  <c r="GP71" i="6"/>
  <c r="GQ71" i="6" s="1"/>
  <c r="DJ71" i="6"/>
  <c r="DK71" i="6" s="1"/>
  <c r="HH59" i="6"/>
  <c r="HI59" i="6" s="1"/>
  <c r="CO69" i="6"/>
  <c r="CP69" i="6" s="1"/>
  <c r="IU76" i="6"/>
  <c r="IV76" i="6" s="1"/>
  <c r="DG76" i="6"/>
  <c r="DH76" i="6" s="1"/>
  <c r="GJ63" i="6"/>
  <c r="GK63" i="6" s="1"/>
  <c r="BW77" i="6"/>
  <c r="BX77" i="6" s="1"/>
  <c r="EQ58" i="6"/>
  <c r="ER58" i="6" s="1"/>
  <c r="KE78" i="6"/>
  <c r="KF78" i="6" s="1"/>
  <c r="BZ78" i="6"/>
  <c r="CA78" i="6" s="1"/>
  <c r="JS78" i="6"/>
  <c r="JT78" i="6" s="1"/>
  <c r="HK58" i="6"/>
  <c r="HL58" i="6" s="1"/>
  <c r="CF79" i="6"/>
  <c r="CG79" i="6" s="1"/>
  <c r="GD79" i="6"/>
  <c r="GE79" i="6" s="1"/>
  <c r="GA76" i="6"/>
  <c r="GB76" i="6" s="1"/>
  <c r="AY79" i="6"/>
  <c r="AZ79" i="6" s="1"/>
  <c r="DP71" i="6"/>
  <c r="DQ71" i="6" s="1"/>
  <c r="FC66" i="6"/>
  <c r="FD66" i="6" s="1"/>
  <c r="AY66" i="6"/>
  <c r="AZ66" i="6" s="1"/>
  <c r="AD77" i="6"/>
  <c r="AE77" i="6" s="1"/>
  <c r="CC77" i="6"/>
  <c r="CD77" i="6" s="1"/>
  <c r="GA69" i="6"/>
  <c r="GB69" i="6" s="1"/>
  <c r="ET78" i="6"/>
  <c r="EU78" i="6" s="1"/>
  <c r="EU3" i="6" s="1"/>
  <c r="HN75" i="6"/>
  <c r="HO75" i="6" s="1"/>
  <c r="GS63" i="6"/>
  <c r="GT63" i="6" s="1"/>
  <c r="AG67" i="6"/>
  <c r="AH67" i="6" s="1"/>
  <c r="JS80" i="6"/>
  <c r="JT80" i="6" s="1"/>
  <c r="JT4" i="6" s="1"/>
  <c r="HH58" i="6"/>
  <c r="HI58" i="6" s="1"/>
  <c r="JB33" i="6"/>
  <c r="FF76" i="6"/>
  <c r="FG76" i="6" s="1"/>
  <c r="EW58" i="6"/>
  <c r="EX58" i="6" s="1"/>
  <c r="CF80" i="6"/>
  <c r="CG80" i="6" s="1"/>
  <c r="CG4" i="6" s="1"/>
  <c r="IU69" i="6"/>
  <c r="IV69" i="6" s="1"/>
  <c r="BQ76" i="6"/>
  <c r="BR76" i="6" s="1"/>
  <c r="DG79" i="6"/>
  <c r="DH79" i="6" s="1"/>
  <c r="JA76" i="6"/>
  <c r="JB76" i="6" s="1"/>
  <c r="JJ75" i="6"/>
  <c r="JK75" i="6" s="1"/>
  <c r="FL67" i="6"/>
  <c r="FM67" i="6" s="1"/>
  <c r="GB33" i="6"/>
  <c r="GY76" i="6"/>
  <c r="GZ76" i="6" s="1"/>
  <c r="EW79" i="6"/>
  <c r="EX79" i="6" s="1"/>
  <c r="JM76" i="6"/>
  <c r="JN76" i="6" s="1"/>
  <c r="GY77" i="6"/>
  <c r="GZ77" i="6" s="1"/>
  <c r="DA76" i="6"/>
  <c r="DB76" i="6" s="1"/>
  <c r="BH67" i="6"/>
  <c r="BI67" i="6" s="1"/>
  <c r="FX67" i="6"/>
  <c r="FY67" i="6" s="1"/>
  <c r="FR67" i="6"/>
  <c r="FS67" i="6" s="1"/>
  <c r="HT59" i="6"/>
  <c r="HU59" i="6" s="1"/>
  <c r="IJ33" i="6"/>
  <c r="DS76" i="6"/>
  <c r="DT76" i="6" s="1"/>
  <c r="ET76" i="6"/>
  <c r="EU76" i="6" s="1"/>
  <c r="CR77" i="6"/>
  <c r="CS77" i="6" s="1"/>
  <c r="GD76" i="6"/>
  <c r="GE76" i="6" s="1"/>
  <c r="JJ71" i="6"/>
  <c r="JK71" i="6" s="1"/>
  <c r="CC67" i="6"/>
  <c r="CD67" i="6" s="1"/>
  <c r="EQ63" i="6"/>
  <c r="ER63" i="6" s="1"/>
  <c r="KE67" i="6"/>
  <c r="KF67" i="6" s="1"/>
  <c r="DP61" i="6"/>
  <c r="DQ61" i="6" s="1"/>
  <c r="HQ58" i="6"/>
  <c r="HR58" i="6" s="1"/>
  <c r="DM69" i="6"/>
  <c r="DN69" i="6" s="1"/>
  <c r="BQ78" i="6"/>
  <c r="BR78" i="6" s="1"/>
  <c r="IA29" i="6"/>
  <c r="S29" i="6"/>
  <c r="FC76" i="6"/>
  <c r="FD76" i="6" s="1"/>
  <c r="HH76" i="6"/>
  <c r="HI76" i="6" s="1"/>
  <c r="EK71" i="6"/>
  <c r="EL71" i="6" s="1"/>
  <c r="EB78" i="6"/>
  <c r="EC78" i="6" s="1"/>
  <c r="KE75" i="6"/>
  <c r="KF75" i="6" s="1"/>
  <c r="EW75" i="6"/>
  <c r="EX75" i="6" s="1"/>
  <c r="GS77" i="6"/>
  <c r="GT77" i="6" s="1"/>
  <c r="HZ73" i="6"/>
  <c r="IA73" i="6" s="1"/>
  <c r="GP66" i="6"/>
  <c r="GQ66" i="6" s="1"/>
  <c r="AD66" i="6"/>
  <c r="AE66" i="6" s="1"/>
  <c r="HK63" i="6"/>
  <c r="HL63" i="6" s="1"/>
  <c r="DP59" i="6"/>
  <c r="DQ59" i="6" s="1"/>
  <c r="GV61" i="6"/>
  <c r="GW61" i="6" s="1"/>
  <c r="GM58" i="6"/>
  <c r="GN58" i="6" s="1"/>
  <c r="AD59" i="6"/>
  <c r="AE59" i="6" s="1"/>
  <c r="EE80" i="6"/>
  <c r="EF80" i="6" s="1"/>
  <c r="EF4" i="6" s="1"/>
  <c r="FX58" i="6"/>
  <c r="FY58" i="6" s="1"/>
  <c r="JE16" i="6"/>
  <c r="BE76" i="6"/>
  <c r="BF76" i="6" s="1"/>
  <c r="EQ69" i="6"/>
  <c r="ER69" i="6" s="1"/>
  <c r="CX76" i="6"/>
  <c r="CY76" i="6" s="1"/>
  <c r="IR78" i="6"/>
  <c r="IS78" i="6" s="1"/>
  <c r="BX33" i="6"/>
  <c r="GM69" i="6"/>
  <c r="GN69" i="6" s="1"/>
  <c r="CO77" i="6"/>
  <c r="CP77" i="6" s="1"/>
  <c r="JJ80" i="6"/>
  <c r="JK80" i="6" s="1"/>
  <c r="JK4" i="6" s="1"/>
  <c r="IL71" i="6"/>
  <c r="IM71" i="6" s="1"/>
  <c r="FI77" i="6"/>
  <c r="FJ77" i="6" s="1"/>
  <c r="EZ71" i="6"/>
  <c r="FA71" i="6" s="1"/>
  <c r="IX77" i="6"/>
  <c r="IY77" i="6" s="1"/>
  <c r="JJ66" i="6"/>
  <c r="JK66" i="6" s="1"/>
  <c r="AP69" i="6"/>
  <c r="AQ69" i="6" s="1"/>
  <c r="X63" i="6"/>
  <c r="Y63" i="6" s="1"/>
  <c r="HK66" i="6"/>
  <c r="HL66" i="6" s="1"/>
  <c r="JK33" i="6"/>
  <c r="CI69" i="6"/>
  <c r="CJ69" i="6" s="1"/>
  <c r="ID16" i="6"/>
  <c r="EK76" i="6"/>
  <c r="EL76" i="6" s="1"/>
  <c r="EH76" i="6"/>
  <c r="EI76" i="6" s="1"/>
  <c r="FF75" i="6"/>
  <c r="FG75" i="6" s="1"/>
  <c r="CX75" i="6"/>
  <c r="CY75" i="6" s="1"/>
  <c r="X75" i="6"/>
  <c r="Y75" i="6" s="1"/>
  <c r="DV71" i="6"/>
  <c r="DW71" i="6" s="1"/>
  <c r="HN63" i="6"/>
  <c r="HO63" i="6" s="1"/>
  <c r="U71" i="6"/>
  <c r="V71" i="6" s="1"/>
  <c r="EZ58" i="6"/>
  <c r="FA58" i="6" s="1"/>
  <c r="GV69" i="6"/>
  <c r="GW69" i="6" s="1"/>
  <c r="KB78" i="6"/>
  <c r="KC78" i="6" s="1"/>
  <c r="AG69" i="6"/>
  <c r="AH69" i="6" s="1"/>
  <c r="JZ33" i="6"/>
  <c r="AD76" i="6"/>
  <c r="AE76" i="6" s="1"/>
  <c r="AV63" i="6"/>
  <c r="AW63" i="6" s="1"/>
  <c r="HK80" i="6"/>
  <c r="HL80" i="6" s="1"/>
  <c r="HL4" i="6" s="1"/>
  <c r="IL66" i="6"/>
  <c r="IM66" i="6" s="1"/>
  <c r="HK71" i="6"/>
  <c r="HL71" i="6" s="1"/>
  <c r="HH71" i="6"/>
  <c r="HI71" i="6" s="1"/>
  <c r="EE75" i="6"/>
  <c r="EF75" i="6" s="1"/>
  <c r="IR59" i="6"/>
  <c r="IS59" i="6" s="1"/>
  <c r="BT63" i="6"/>
  <c r="BU63" i="6" s="1"/>
  <c r="GV58" i="6"/>
  <c r="GW58" i="6" s="1"/>
  <c r="KB58" i="6"/>
  <c r="KC58" i="6" s="1"/>
  <c r="FU59" i="6"/>
  <c r="FV59" i="6" s="1"/>
  <c r="FU69" i="6"/>
  <c r="FV69" i="6" s="1"/>
  <c r="HN76" i="6"/>
  <c r="HO76" i="6" s="1"/>
  <c r="IY20" i="6"/>
  <c r="AQ20" i="6"/>
  <c r="AJ77" i="6"/>
  <c r="AK77" i="6" s="1"/>
  <c r="EK66" i="6"/>
  <c r="EL66" i="6" s="1"/>
  <c r="HE71" i="6"/>
  <c r="HF71" i="6" s="1"/>
  <c r="IO78" i="6"/>
  <c r="IP78" i="6" s="1"/>
  <c r="DM79" i="6"/>
  <c r="DN79" i="6" s="1"/>
  <c r="AY77" i="6"/>
  <c r="AZ77" i="6" s="1"/>
  <c r="DJ77" i="6"/>
  <c r="DK77" i="6" s="1"/>
  <c r="HK72" i="6"/>
  <c r="HL72" i="6" s="1"/>
  <c r="AJ67" i="6"/>
  <c r="AK67" i="6" s="1"/>
  <c r="DY69" i="6"/>
  <c r="DZ69" i="6" s="1"/>
  <c r="CR67" i="6"/>
  <c r="CS67" i="6" s="1"/>
  <c r="HB63" i="6"/>
  <c r="HC63" i="6" s="1"/>
  <c r="FI58" i="6"/>
  <c r="FJ58" i="6" s="1"/>
  <c r="IU64" i="6"/>
  <c r="IV64" i="6" s="1"/>
  <c r="GA80" i="6"/>
  <c r="GB80" i="6" s="1"/>
  <c r="GB4" i="6" s="1"/>
  <c r="GY79" i="6"/>
  <c r="GZ79" i="6" s="1"/>
  <c r="GP80" i="6"/>
  <c r="GQ80" i="6" s="1"/>
  <c r="GQ4" i="6" s="1"/>
  <c r="AM69" i="6"/>
  <c r="AN69" i="6" s="1"/>
  <c r="FO58" i="6"/>
  <c r="FP58" i="6" s="1"/>
  <c r="DQ33" i="6"/>
  <c r="EE76" i="6"/>
  <c r="EF76" i="6" s="1"/>
  <c r="AG75" i="6"/>
  <c r="AH75" i="6" s="1"/>
  <c r="GY69" i="6"/>
  <c r="GZ69" i="6" s="1"/>
  <c r="CX71" i="6"/>
  <c r="CY71" i="6" s="1"/>
  <c r="JP78" i="6"/>
  <c r="JQ78" i="6" s="1"/>
  <c r="JG79" i="6"/>
  <c r="JH79" i="6" s="1"/>
  <c r="JH3" i="6" s="1"/>
  <c r="DD78" i="6"/>
  <c r="DE78" i="6" s="1"/>
  <c r="BT75" i="6"/>
  <c r="BU75" i="6" s="1"/>
  <c r="GJ71" i="6"/>
  <c r="GK71" i="6" s="1"/>
  <c r="BB63" i="6"/>
  <c r="BC63" i="6" s="1"/>
  <c r="HT63" i="6"/>
  <c r="HU63" i="6" s="1"/>
  <c r="GD63" i="6"/>
  <c r="GE63" i="6" s="1"/>
  <c r="AP58" i="6"/>
  <c r="AQ58" i="6" s="1"/>
  <c r="GA58" i="6"/>
  <c r="GB58" i="6" s="1"/>
  <c r="DA59" i="6"/>
  <c r="DB59" i="6" s="1"/>
  <c r="I58" i="6"/>
  <c r="J58" i="6" s="1"/>
  <c r="HZ64" i="6"/>
  <c r="IA64" i="6" s="1"/>
  <c r="GA78" i="6"/>
  <c r="GB78" i="6" s="1"/>
  <c r="GB3" i="6" s="1"/>
  <c r="HT76" i="6"/>
  <c r="HU76" i="6" s="1"/>
  <c r="BT77" i="6"/>
  <c r="BU77" i="6" s="1"/>
  <c r="FO79" i="6"/>
  <c r="FP79" i="6" s="1"/>
  <c r="CX67" i="6"/>
  <c r="CY67" i="6" s="1"/>
  <c r="L63" i="6"/>
  <c r="M63" i="6" s="1"/>
  <c r="GY58" i="6"/>
  <c r="GZ58" i="6" s="1"/>
  <c r="JD63" i="6"/>
  <c r="JE63" i="6" s="1"/>
  <c r="EE58" i="6"/>
  <c r="EF58" i="6" s="1"/>
  <c r="CF77" i="6"/>
  <c r="CG77" i="6" s="1"/>
  <c r="JG76" i="6"/>
  <c r="JH76" i="6" s="1"/>
  <c r="AJ59" i="6"/>
  <c r="AK59" i="6" s="1"/>
  <c r="EE67" i="6"/>
  <c r="EF67" i="6" s="1"/>
  <c r="JG58" i="6"/>
  <c r="JH58" i="6" s="1"/>
  <c r="CI66" i="6"/>
  <c r="CJ66" i="6" s="1"/>
  <c r="FC80" i="6"/>
  <c r="FD80" i="6" s="1"/>
  <c r="FD4" i="6" s="1"/>
  <c r="EH58" i="6"/>
  <c r="EI58" i="6" s="1"/>
  <c r="AM66" i="6"/>
  <c r="AN66" i="6" s="1"/>
  <c r="IO69" i="6"/>
  <c r="IP69" i="6" s="1"/>
  <c r="FL61" i="6"/>
  <c r="FM61" i="6" s="1"/>
  <c r="DJ78" i="6"/>
  <c r="DK78" i="6" s="1"/>
  <c r="GJ77" i="6"/>
  <c r="GK77" i="6" s="1"/>
  <c r="AG76" i="6"/>
  <c r="AH76" i="6" s="1"/>
  <c r="GV77" i="6"/>
  <c r="GW77" i="6" s="1"/>
  <c r="GW3" i="6" s="1"/>
  <c r="BH77" i="6"/>
  <c r="BI77" i="6" s="1"/>
  <c r="JJ76" i="6"/>
  <c r="JK76" i="6" s="1"/>
  <c r="EW77" i="6"/>
  <c r="EX77" i="6" s="1"/>
  <c r="EQ78" i="6"/>
  <c r="ER78" i="6" s="1"/>
  <c r="BQ77" i="6"/>
  <c r="BR77" i="6" s="1"/>
  <c r="CF76" i="6"/>
  <c r="CG76" i="6" s="1"/>
  <c r="GD77" i="6"/>
  <c r="GE77" i="6" s="1"/>
  <c r="EE77" i="6"/>
  <c r="EF77" i="6" s="1"/>
  <c r="GA71" i="6"/>
  <c r="GB71" i="6" s="1"/>
  <c r="JS69" i="6"/>
  <c r="JT69" i="6" s="1"/>
  <c r="GJ66" i="6"/>
  <c r="GK66" i="6" s="1"/>
  <c r="GY66" i="6"/>
  <c r="GZ66" i="6" s="1"/>
  <c r="IC67" i="6"/>
  <c r="ID67" i="6" s="1"/>
  <c r="DY67" i="6"/>
  <c r="DZ67" i="6" s="1"/>
  <c r="IF67" i="6"/>
  <c r="IG67" i="6" s="1"/>
  <c r="AP76" i="6"/>
  <c r="AQ76" i="6" s="1"/>
  <c r="JD59" i="6"/>
  <c r="JE59" i="6" s="1"/>
  <c r="JP63" i="6"/>
  <c r="JQ63" i="6" s="1"/>
  <c r="R76" i="6"/>
  <c r="S76" i="6" s="1"/>
  <c r="EO33" i="6"/>
  <c r="EZ69" i="6"/>
  <c r="FA69" i="6" s="1"/>
  <c r="GJ69" i="6"/>
  <c r="GK69" i="6" s="1"/>
  <c r="JM78" i="6"/>
  <c r="JN78" i="6" s="1"/>
  <c r="EE69" i="6"/>
  <c r="EF69" i="6" s="1"/>
  <c r="GT29" i="6"/>
  <c r="CI79" i="6"/>
  <c r="CJ79" i="6" s="1"/>
  <c r="FF77" i="6"/>
  <c r="FG77" i="6" s="1"/>
  <c r="EI33" i="6"/>
  <c r="GM76" i="6"/>
  <c r="GN76" i="6" s="1"/>
  <c r="GN3" i="6" s="1"/>
  <c r="HB76" i="6"/>
  <c r="HC76" i="6" s="1"/>
  <c r="O66" i="6"/>
  <c r="P66" i="6" s="1"/>
  <c r="IR67" i="6"/>
  <c r="IS67" i="6" s="1"/>
  <c r="AA76" i="6"/>
  <c r="AB76" i="6" s="1"/>
  <c r="EK69" i="6"/>
  <c r="EL69" i="6" s="1"/>
  <c r="EO29" i="6"/>
  <c r="CI76" i="6"/>
  <c r="CJ76" i="6" s="1"/>
  <c r="IL63" i="6"/>
  <c r="IM63" i="6" s="1"/>
  <c r="AV58" i="6"/>
  <c r="AW58" i="6" s="1"/>
  <c r="HW80" i="6"/>
  <c r="HX80" i="6" s="1"/>
  <c r="HX4" i="6" s="1"/>
  <c r="HH69" i="6"/>
  <c r="HI69" i="6" s="1"/>
  <c r="IP29" i="6"/>
  <c r="BQ69" i="6"/>
  <c r="BR69" i="6" s="1"/>
  <c r="DV77" i="6"/>
  <c r="DW77" i="6" s="1"/>
  <c r="GE20" i="6"/>
  <c r="EN75" i="6"/>
  <c r="EO75" i="6" s="1"/>
  <c r="AD63" i="6"/>
  <c r="AE63" i="6" s="1"/>
  <c r="DD77" i="6"/>
  <c r="DE77" i="6" s="1"/>
  <c r="U58" i="6"/>
  <c r="V58" i="6" s="1"/>
  <c r="AY58" i="6"/>
  <c r="AZ58" i="6" s="1"/>
  <c r="JD58" i="6"/>
  <c r="JE58" i="6" s="1"/>
  <c r="U69" i="6"/>
  <c r="V69" i="6" s="1"/>
  <c r="EX33" i="6"/>
  <c r="GS78" i="6"/>
  <c r="GT78" i="6" s="1"/>
  <c r="DY77" i="6"/>
  <c r="DZ77" i="6" s="1"/>
  <c r="HE76" i="6"/>
  <c r="HF76" i="6" s="1"/>
  <c r="CL71" i="6"/>
  <c r="CM71" i="6" s="1"/>
  <c r="GD67" i="6"/>
  <c r="GE67" i="6" s="1"/>
  <c r="HH66" i="6"/>
  <c r="HI66" i="6" s="1"/>
  <c r="HE61" i="6"/>
  <c r="HF61" i="6" s="1"/>
  <c r="BK58" i="6"/>
  <c r="BL58" i="6" s="1"/>
  <c r="DM58" i="6"/>
  <c r="DN58" i="6" s="1"/>
  <c r="II66" i="6"/>
  <c r="IJ66" i="6" s="1"/>
  <c r="GG58" i="6"/>
  <c r="GH58" i="6" s="1"/>
  <c r="FI69" i="6"/>
  <c r="FJ69" i="6" s="1"/>
  <c r="DG69" i="6"/>
  <c r="DH69" i="6" s="1"/>
  <c r="IR79" i="6"/>
  <c r="IS79" i="6" s="1"/>
  <c r="CG33" i="6"/>
  <c r="HL16" i="6"/>
  <c r="JM59" i="6"/>
  <c r="JN59" i="6" s="1"/>
  <c r="JD78" i="6"/>
  <c r="JE78" i="6" s="1"/>
  <c r="IX76" i="6"/>
  <c r="IY76" i="6" s="1"/>
  <c r="EN77" i="6"/>
  <c r="EO77" i="6" s="1"/>
  <c r="EO3" i="6" s="1"/>
  <c r="F76" i="6"/>
  <c r="G76" i="6" s="1"/>
  <c r="BB71" i="6"/>
  <c r="BC71" i="6" s="1"/>
  <c r="GD72" i="6"/>
  <c r="GE72" i="6" s="1"/>
  <c r="GD75" i="6"/>
  <c r="GE75" i="6" s="1"/>
  <c r="AJ71" i="6"/>
  <c r="AK71" i="6" s="1"/>
  <c r="EN76" i="6"/>
  <c r="EO76" i="6" s="1"/>
  <c r="BH75" i="6"/>
  <c r="BI75" i="6" s="1"/>
  <c r="IR75" i="6"/>
  <c r="IS75" i="6" s="1"/>
  <c r="IX75" i="6"/>
  <c r="IY75" i="6" s="1"/>
  <c r="FC71" i="6"/>
  <c r="FD71" i="6" s="1"/>
  <c r="AV69" i="6"/>
  <c r="AW69" i="6" s="1"/>
  <c r="EN67" i="6"/>
  <c r="EO67" i="6" s="1"/>
  <c r="AD67" i="6"/>
  <c r="AE67" i="6" s="1"/>
  <c r="HN67" i="6"/>
  <c r="HO67" i="6" s="1"/>
  <c r="BH61" i="6"/>
  <c r="BI61" i="6" s="1"/>
  <c r="DP58" i="6"/>
  <c r="DQ58" i="6" s="1"/>
  <c r="R58" i="6"/>
  <c r="S58" i="6" s="1"/>
  <c r="GV59" i="6"/>
  <c r="GW59" i="6" s="1"/>
  <c r="FX69" i="6"/>
  <c r="FY69" i="6" s="1"/>
  <c r="FV29" i="6"/>
  <c r="FI78" i="6"/>
  <c r="FJ78" i="6" s="1"/>
  <c r="BC29" i="6"/>
  <c r="FP29" i="6"/>
  <c r="GV78" i="6"/>
  <c r="GW78" i="6" s="1"/>
  <c r="GT16" i="6"/>
  <c r="HU16" i="6"/>
  <c r="HT71" i="6"/>
  <c r="HU71" i="6" s="1"/>
  <c r="JY76" i="6"/>
  <c r="JZ76" i="6" s="1"/>
  <c r="CU66" i="6"/>
  <c r="CV66" i="6" s="1"/>
  <c r="HK78" i="6"/>
  <c r="HL78" i="6" s="1"/>
  <c r="I78" i="6"/>
  <c r="J78" i="6" s="1"/>
  <c r="DD69" i="6"/>
  <c r="DE69" i="6" s="1"/>
  <c r="DY75" i="6"/>
  <c r="DZ75" i="6" s="1"/>
  <c r="IL79" i="6"/>
  <c r="IM79" i="6" s="1"/>
  <c r="HW77" i="6"/>
  <c r="HX77" i="6" s="1"/>
  <c r="BW71" i="6"/>
  <c r="BX71" i="6" s="1"/>
  <c r="ET71" i="6"/>
  <c r="EU71" i="6" s="1"/>
  <c r="EZ66" i="6"/>
  <c r="FA66" i="6" s="1"/>
  <c r="JA67" i="6"/>
  <c r="JB67" i="6" s="1"/>
  <c r="BB67" i="6"/>
  <c r="BC67" i="6" s="1"/>
  <c r="IF61" i="6"/>
  <c r="IG61" i="6" s="1"/>
  <c r="HB58" i="6"/>
  <c r="HC58" i="6" s="1"/>
  <c r="JM58" i="6"/>
  <c r="JN58" i="6" s="1"/>
  <c r="GM80" i="6"/>
  <c r="GN80" i="6" s="1"/>
  <c r="GN4" i="6" s="1"/>
  <c r="JG66" i="6"/>
  <c r="JH66" i="6" s="1"/>
  <c r="EN69" i="6"/>
  <c r="EO69" i="6" s="1"/>
  <c r="IR69" i="6"/>
  <c r="IS69" i="6" s="1"/>
  <c r="DY78" i="6"/>
  <c r="DZ78" i="6" s="1"/>
  <c r="DZ3" i="6" s="1"/>
  <c r="IF63" i="6"/>
  <c r="IG63" i="6" s="1"/>
  <c r="FJ16" i="6"/>
  <c r="CI77" i="6"/>
  <c r="CJ77" i="6" s="1"/>
  <c r="FO76" i="6"/>
  <c r="FP76" i="6" s="1"/>
  <c r="GJ80" i="6"/>
  <c r="GK80" i="6" s="1"/>
  <c r="GK4" i="6" s="1"/>
  <c r="JD71" i="6"/>
  <c r="JE71" i="6" s="1"/>
  <c r="CR80" i="6"/>
  <c r="CS80" i="6" s="1"/>
  <c r="CS4" i="6" s="1"/>
  <c r="HE78" i="6"/>
  <c r="HF78" i="6" s="1"/>
  <c r="BH78" i="6"/>
  <c r="BI78" i="6" s="1"/>
  <c r="HN71" i="6"/>
  <c r="HO71" i="6" s="1"/>
  <c r="IL80" i="6"/>
  <c r="IM80" i="6" s="1"/>
  <c r="IM4" i="6" s="1"/>
  <c r="JY77" i="6"/>
  <c r="JZ77" i="6" s="1"/>
  <c r="KE77" i="6"/>
  <c r="KF77" i="6" s="1"/>
  <c r="KF3" i="6" s="1"/>
  <c r="GD71" i="6"/>
  <c r="GE71" i="6" s="1"/>
  <c r="BK76" i="6"/>
  <c r="BL76" i="6" s="1"/>
  <c r="CR75" i="6"/>
  <c r="CS75" i="6" s="1"/>
  <c r="JA75" i="6"/>
  <c r="JB75" i="6" s="1"/>
  <c r="BN66" i="6"/>
  <c r="BO66" i="6" s="1"/>
  <c r="FO66" i="6"/>
  <c r="FP66" i="6" s="1"/>
  <c r="DM67" i="6"/>
  <c r="DN67" i="6" s="1"/>
  <c r="FO69" i="6"/>
  <c r="FP69" i="6" s="1"/>
  <c r="BN67" i="6"/>
  <c r="BO67" i="6" s="1"/>
  <c r="JJ67" i="6"/>
  <c r="JK67" i="6" s="1"/>
  <c r="IF59" i="6"/>
  <c r="IG59" i="6" s="1"/>
  <c r="IX58" i="6"/>
  <c r="IY58" i="6" s="1"/>
  <c r="EN58" i="6"/>
  <c r="EO58" i="6" s="1"/>
  <c r="CR58" i="6"/>
  <c r="CS58" i="6" s="1"/>
  <c r="HN69" i="6"/>
  <c r="HO69" i="6" s="1"/>
  <c r="DJ76" i="6"/>
  <c r="DK76" i="6" s="1"/>
  <c r="AA69" i="6"/>
  <c r="AB69" i="6" s="1"/>
  <c r="X78" i="6"/>
  <c r="Y78" i="6" s="1"/>
  <c r="HU33" i="6"/>
  <c r="EE79" i="6"/>
  <c r="EF79" i="6" s="1"/>
  <c r="GA79" i="6"/>
  <c r="GB79" i="6" s="1"/>
  <c r="JD69" i="6"/>
  <c r="JE69" i="6" s="1"/>
  <c r="FC69" i="6"/>
  <c r="FD69" i="6" s="1"/>
  <c r="JT29" i="6"/>
  <c r="JS76" i="6"/>
  <c r="JT76" i="6" s="1"/>
  <c r="KE63" i="6"/>
  <c r="KF63" i="6" s="1"/>
  <c r="EQ64" i="6"/>
  <c r="ER64" i="6" s="1"/>
  <c r="JH16" i="6"/>
  <c r="GJ61" i="6"/>
  <c r="GK61" i="6" s="1"/>
  <c r="JG78" i="6"/>
  <c r="JH78" i="6" s="1"/>
  <c r="CU76" i="6"/>
  <c r="CV76" i="6" s="1"/>
  <c r="IU77" i="6"/>
  <c r="IV77" i="6" s="1"/>
  <c r="EZ80" i="6"/>
  <c r="FA80" i="6" s="1"/>
  <c r="FA4" i="6" s="1"/>
  <c r="GG78" i="6"/>
  <c r="GH78" i="6" s="1"/>
  <c r="CL66" i="6"/>
  <c r="CM66" i="6" s="1"/>
  <c r="R71" i="6"/>
  <c r="S71" i="6" s="1"/>
  <c r="IF75" i="6"/>
  <c r="IG75" i="6" s="1"/>
  <c r="DM75" i="6"/>
  <c r="DN75" i="6" s="1"/>
  <c r="IC65" i="6"/>
  <c r="ID65" i="6" s="1"/>
  <c r="DJ66" i="6"/>
  <c r="DK66" i="6" s="1"/>
  <c r="EK67" i="6"/>
  <c r="EL67" i="6" s="1"/>
  <c r="HQ69" i="6"/>
  <c r="HR69" i="6" s="1"/>
  <c r="BZ67" i="6"/>
  <c r="CA67" i="6" s="1"/>
  <c r="EN66" i="6"/>
  <c r="EO66" i="6" s="1"/>
  <c r="FC63" i="6"/>
  <c r="FD63" i="6" s="1"/>
  <c r="CR59" i="6"/>
  <c r="CS59" i="6" s="1"/>
  <c r="BZ58" i="6"/>
  <c r="CA58" i="6" s="1"/>
  <c r="DS66" i="6"/>
  <c r="DT66" i="6" s="1"/>
  <c r="HF33" i="6"/>
  <c r="ID29" i="6"/>
  <c r="V29" i="6"/>
  <c r="DZ16" i="6"/>
  <c r="IR61" i="6"/>
  <c r="IS61" i="6" s="1"/>
  <c r="KE76" i="6"/>
  <c r="KF76" i="6" s="1"/>
  <c r="KF16" i="6"/>
  <c r="KE71" i="6"/>
  <c r="KF71" i="6" s="1"/>
  <c r="KE69" i="6"/>
  <c r="KF69" i="6" s="1"/>
  <c r="KE58" i="6"/>
  <c r="KF58" i="6" s="1"/>
  <c r="JV77" i="6"/>
  <c r="JW77" i="6" s="1"/>
  <c r="JV79" i="6"/>
  <c r="JW79" i="6" s="1"/>
  <c r="JV67" i="6"/>
  <c r="JW67" i="6" s="1"/>
  <c r="JV72" i="6"/>
  <c r="JW72" i="6" s="1"/>
  <c r="JV75" i="6"/>
  <c r="JW75" i="6" s="1"/>
  <c r="JW33" i="6"/>
  <c r="JY69" i="6"/>
  <c r="JZ69" i="6" s="1"/>
  <c r="KB71" i="6"/>
  <c r="KC71" i="6" s="1"/>
  <c r="JY59" i="6"/>
  <c r="JZ59" i="6" s="1"/>
  <c r="KC33" i="6"/>
  <c r="KB80" i="6"/>
  <c r="KC80" i="6" s="1"/>
  <c r="KC4" i="6" s="1"/>
  <c r="JY63" i="6"/>
  <c r="JZ63" i="6" s="1"/>
  <c r="KB77" i="6"/>
  <c r="KC77" i="6" s="1"/>
  <c r="JV66" i="6"/>
  <c r="JW66" i="6" s="1"/>
  <c r="KB67" i="6"/>
  <c r="KC67" i="6" s="1"/>
  <c r="JV71" i="6"/>
  <c r="JW71" i="6" s="1"/>
  <c r="KB69" i="6"/>
  <c r="KC69" i="6" s="1"/>
  <c r="KB76" i="6"/>
  <c r="KC76" i="6" s="1"/>
  <c r="JY66" i="6"/>
  <c r="JZ66" i="6" s="1"/>
  <c r="KF29" i="6"/>
  <c r="KB61" i="6"/>
  <c r="KC61" i="6" s="1"/>
  <c r="KB75" i="6"/>
  <c r="KC75" i="6" s="1"/>
  <c r="KB66" i="6"/>
  <c r="KC66" i="6" s="1"/>
  <c r="KC29" i="6"/>
  <c r="JP76" i="6"/>
  <c r="JQ76" i="6" s="1"/>
  <c r="JJ78" i="6"/>
  <c r="JK78" i="6" s="1"/>
  <c r="JP61" i="6"/>
  <c r="JQ61" i="6" s="1"/>
  <c r="JN16" i="6"/>
  <c r="JP59" i="6"/>
  <c r="JQ59" i="6" s="1"/>
  <c r="JP77" i="6"/>
  <c r="JQ77" i="6" s="1"/>
  <c r="JS72" i="6"/>
  <c r="JT72" i="6" s="1"/>
  <c r="JJ77" i="6"/>
  <c r="JK77" i="6" s="1"/>
  <c r="JM63" i="6"/>
  <c r="JN63" i="6" s="1"/>
  <c r="JP75" i="6"/>
  <c r="JQ75" i="6" s="1"/>
  <c r="JS77" i="6"/>
  <c r="JT77" i="6" s="1"/>
  <c r="JM71" i="6"/>
  <c r="JN71" i="6" s="1"/>
  <c r="JP66" i="6"/>
  <c r="JQ66" i="6" s="1"/>
  <c r="JM66" i="6"/>
  <c r="JN66" i="6" s="1"/>
  <c r="JJ58" i="6"/>
  <c r="JK58" i="6" s="1"/>
  <c r="JT33" i="6"/>
  <c r="JM77" i="6"/>
  <c r="JN77" i="6" s="1"/>
  <c r="JA66" i="6"/>
  <c r="JB66" i="6" s="1"/>
  <c r="JD77" i="6"/>
  <c r="JE77" i="6" s="1"/>
  <c r="IX66" i="6"/>
  <c r="IY66" i="6" s="1"/>
  <c r="JA64" i="6"/>
  <c r="JB64" i="6" s="1"/>
  <c r="JD61" i="6"/>
  <c r="JE61" i="6" s="1"/>
  <c r="JG72" i="6"/>
  <c r="JH72" i="6" s="1"/>
  <c r="JG69" i="6"/>
  <c r="JH69" i="6" s="1"/>
  <c r="IX63" i="6"/>
  <c r="IY63" i="6" s="1"/>
  <c r="JG80" i="6"/>
  <c r="JH80" i="6" s="1"/>
  <c r="JH4" i="6" s="1"/>
  <c r="IX67" i="6"/>
  <c r="IY67" i="6" s="1"/>
  <c r="IX78" i="6"/>
  <c r="IY78" i="6" s="1"/>
  <c r="IX71" i="6"/>
  <c r="IY71" i="6" s="1"/>
  <c r="IX64" i="6"/>
  <c r="IY64" i="6" s="1"/>
  <c r="IX69" i="6"/>
  <c r="IY69" i="6" s="1"/>
  <c r="IL78" i="6"/>
  <c r="IM78" i="6" s="1"/>
  <c r="IO77" i="6"/>
  <c r="IP77" i="6" s="1"/>
  <c r="IR66" i="6"/>
  <c r="IS66" i="6" s="1"/>
  <c r="IO59" i="6"/>
  <c r="IP59" i="6" s="1"/>
  <c r="IO58" i="6"/>
  <c r="IP58" i="6" s="1"/>
  <c r="IL77" i="6"/>
  <c r="IM77" i="6" s="1"/>
  <c r="IM3" i="6" s="1"/>
  <c r="IO66" i="6"/>
  <c r="IP66" i="6" s="1"/>
  <c r="IU80" i="6"/>
  <c r="IV80" i="6" s="1"/>
  <c r="IV4" i="6" s="1"/>
  <c r="IP33" i="6"/>
  <c r="IS29" i="6"/>
  <c r="IO76" i="6"/>
  <c r="IP76" i="6" s="1"/>
  <c r="IR76" i="6"/>
  <c r="IS76" i="6" s="1"/>
  <c r="IL76" i="6"/>
  <c r="IM76" i="6" s="1"/>
  <c r="IU58" i="6"/>
  <c r="IV58" i="6" s="1"/>
  <c r="IU79" i="6"/>
  <c r="IV79" i="6" s="1"/>
  <c r="IR77" i="6"/>
  <c r="IS77" i="6" s="1"/>
  <c r="IU72" i="6"/>
  <c r="IV72" i="6" s="1"/>
  <c r="IO75" i="6"/>
  <c r="IP75" i="6" s="1"/>
  <c r="HZ79" i="6"/>
  <c r="IA79" i="6" s="1"/>
  <c r="II80" i="6"/>
  <c r="IJ80" i="6" s="1"/>
  <c r="IJ4" i="6" s="1"/>
  <c r="IF58" i="6"/>
  <c r="IG58" i="6" s="1"/>
  <c r="II75" i="6"/>
  <c r="IJ75" i="6" s="1"/>
  <c r="IF77" i="6"/>
  <c r="IG77" i="6" s="1"/>
  <c r="HZ72" i="6"/>
  <c r="IA72" i="6" s="1"/>
  <c r="II67" i="6"/>
  <c r="IJ67" i="6" s="1"/>
  <c r="IC58" i="6"/>
  <c r="ID58" i="6" s="1"/>
  <c r="HZ71" i="6"/>
  <c r="IA71" i="6" s="1"/>
  <c r="II76" i="6"/>
  <c r="IJ76" i="6" s="1"/>
  <c r="IF78" i="6"/>
  <c r="IG78" i="6" s="1"/>
  <c r="HZ58" i="6"/>
  <c r="IA58" i="6" s="1"/>
  <c r="HZ66" i="6"/>
  <c r="IA66" i="6" s="1"/>
  <c r="IF66" i="6"/>
  <c r="IG66" i="6" s="1"/>
  <c r="HZ76" i="6"/>
  <c r="IA76" i="6" s="1"/>
  <c r="IC73" i="6"/>
  <c r="ID73" i="6" s="1"/>
  <c r="IC69" i="6"/>
  <c r="ID69" i="6" s="1"/>
  <c r="IC77" i="6"/>
  <c r="ID77" i="6" s="1"/>
  <c r="IF76" i="6"/>
  <c r="IG76" i="6" s="1"/>
  <c r="II78" i="6"/>
  <c r="IJ78" i="6" s="1"/>
  <c r="HT69" i="6"/>
  <c r="HU69" i="6" s="1"/>
  <c r="HW76" i="6"/>
  <c r="HX76" i="6" s="1"/>
  <c r="HW67" i="6"/>
  <c r="HX67" i="6" s="1"/>
  <c r="HX16" i="6"/>
  <c r="HW71" i="6"/>
  <c r="HX71" i="6" s="1"/>
  <c r="HT77" i="6"/>
  <c r="HU77" i="6" s="1"/>
  <c r="HW66" i="6"/>
  <c r="HX66" i="6" s="1"/>
  <c r="HT78" i="6"/>
  <c r="HU78" i="6" s="1"/>
  <c r="HW69" i="6"/>
  <c r="HX69" i="6" s="1"/>
  <c r="HQ80" i="6"/>
  <c r="HR80" i="6" s="1"/>
  <c r="HR4" i="6" s="1"/>
  <c r="HN77" i="6"/>
  <c r="HO77" i="6" s="1"/>
  <c r="HW75" i="6"/>
  <c r="HX75" i="6" s="1"/>
  <c r="HT67" i="6"/>
  <c r="HU67" i="6" s="1"/>
  <c r="HW58" i="6"/>
  <c r="HX58" i="6" s="1"/>
  <c r="HT75" i="6"/>
  <c r="HU75" i="6" s="1"/>
  <c r="HN80" i="6"/>
  <c r="HO80" i="6" s="1"/>
  <c r="HO4" i="6" s="1"/>
  <c r="HT80" i="6"/>
  <c r="HU80" i="6" s="1"/>
  <c r="HU4" i="6" s="1"/>
  <c r="HN66" i="6"/>
  <c r="HO66" i="6" s="1"/>
  <c r="HQ76" i="6"/>
  <c r="HR76" i="6" s="1"/>
  <c r="HT61" i="6"/>
  <c r="HU61" i="6" s="1"/>
  <c r="HO33" i="6"/>
  <c r="HW78" i="6"/>
  <c r="HX78" i="6" s="1"/>
  <c r="HW79" i="6"/>
  <c r="HX79" i="6" s="1"/>
  <c r="HQ71" i="6"/>
  <c r="HR71" i="6" s="1"/>
  <c r="HN58" i="6"/>
  <c r="HO58" i="6" s="1"/>
  <c r="HE80" i="6"/>
  <c r="HF80" i="6" s="1"/>
  <c r="HF4" i="6" s="1"/>
  <c r="HE69" i="6"/>
  <c r="HF69" i="6" s="1"/>
  <c r="HK77" i="6"/>
  <c r="HL77" i="6" s="1"/>
  <c r="HE64" i="6"/>
  <c r="HF64" i="6" s="1"/>
  <c r="HH67" i="6"/>
  <c r="HI67" i="6" s="1"/>
  <c r="HI29" i="6"/>
  <c r="HE63" i="6"/>
  <c r="HF63" i="6" s="1"/>
  <c r="HH61" i="6"/>
  <c r="HI61" i="6" s="1"/>
  <c r="HE59" i="6"/>
  <c r="HF59" i="6" s="1"/>
  <c r="HC33" i="6"/>
  <c r="HK69" i="6"/>
  <c r="HL69" i="6" s="1"/>
  <c r="HK64" i="6"/>
  <c r="HL64" i="6" s="1"/>
  <c r="HE58" i="6"/>
  <c r="HF58" i="6" s="1"/>
  <c r="HK76" i="6"/>
  <c r="HL76" i="6" s="1"/>
  <c r="HH77" i="6"/>
  <c r="HI77" i="6" s="1"/>
  <c r="HI3" i="6" s="1"/>
  <c r="HE77" i="6"/>
  <c r="HF77" i="6" s="1"/>
  <c r="HF3" i="6" s="1"/>
  <c r="HB77" i="6"/>
  <c r="HC77" i="6" s="1"/>
  <c r="HB64" i="6"/>
  <c r="HC64" i="6" s="1"/>
  <c r="HB67" i="6"/>
  <c r="HC67" i="6" s="1"/>
  <c r="GY80" i="6"/>
  <c r="GZ80" i="6" s="1"/>
  <c r="GZ4" i="6" s="1"/>
  <c r="GP67" i="6"/>
  <c r="GQ67" i="6" s="1"/>
  <c r="GS64" i="6"/>
  <c r="GT64" i="6" s="1"/>
  <c r="GV66" i="6"/>
  <c r="GW66" i="6" s="1"/>
  <c r="GY72" i="6"/>
  <c r="GZ72" i="6" s="1"/>
  <c r="GJ76" i="6"/>
  <c r="GK76" i="6" s="1"/>
  <c r="GK3" i="6" s="1"/>
  <c r="GM66" i="6"/>
  <c r="GN66" i="6" s="1"/>
  <c r="GK20" i="6"/>
  <c r="GG76" i="6"/>
  <c r="GH76" i="6" s="1"/>
  <c r="GG79" i="6"/>
  <c r="GH79" i="6" s="1"/>
  <c r="GD66" i="6"/>
  <c r="GE66" i="6" s="1"/>
  <c r="GG75" i="6"/>
  <c r="GH75" i="6" s="1"/>
  <c r="GD58" i="6"/>
  <c r="GE58" i="6" s="1"/>
  <c r="GG61" i="6"/>
  <c r="GH61" i="6" s="1"/>
  <c r="GD78" i="6"/>
  <c r="GE78" i="6" s="1"/>
  <c r="GE3" i="6" s="1"/>
  <c r="GG66" i="6"/>
  <c r="GH66" i="6" s="1"/>
  <c r="FR80" i="6"/>
  <c r="FS80" i="6" s="1"/>
  <c r="FS4" i="6" s="1"/>
  <c r="FR66" i="6"/>
  <c r="FS66" i="6" s="1"/>
  <c r="FX66" i="6"/>
  <c r="FY66" i="6" s="1"/>
  <c r="FU77" i="6"/>
  <c r="FV77" i="6" s="1"/>
  <c r="FU78" i="6"/>
  <c r="FV78" i="6" s="1"/>
  <c r="GA72" i="6"/>
  <c r="GB72" i="6" s="1"/>
  <c r="FR58" i="6"/>
  <c r="FS58" i="6" s="1"/>
  <c r="FX78" i="6"/>
  <c r="FY78" i="6" s="1"/>
  <c r="FR77" i="6"/>
  <c r="FS77" i="6" s="1"/>
  <c r="FU66" i="6"/>
  <c r="FV66" i="6" s="1"/>
  <c r="FR79" i="6"/>
  <c r="FS79" i="6" s="1"/>
  <c r="FX77" i="6"/>
  <c r="FY77" i="6" s="1"/>
  <c r="FU61" i="6"/>
  <c r="FV61" i="6" s="1"/>
  <c r="GB16" i="6"/>
  <c r="FU58" i="6"/>
  <c r="FV58" i="6" s="1"/>
  <c r="FU76" i="6"/>
  <c r="FV76" i="6" s="1"/>
  <c r="FX76" i="6"/>
  <c r="FY76" i="6" s="1"/>
  <c r="FS33" i="6"/>
  <c r="FY29" i="6"/>
  <c r="FR71" i="6"/>
  <c r="FS71" i="6" s="1"/>
  <c r="FX61" i="6"/>
  <c r="FY61" i="6" s="1"/>
  <c r="FX71" i="6"/>
  <c r="FY71" i="6" s="1"/>
  <c r="FU71" i="6"/>
  <c r="FV71" i="6" s="1"/>
  <c r="FR75" i="6"/>
  <c r="FS75" i="6" s="1"/>
  <c r="FR72" i="6"/>
  <c r="FS72" i="6" s="1"/>
  <c r="FR63" i="6"/>
  <c r="FS63" i="6" s="1"/>
  <c r="FV33" i="6"/>
  <c r="FJ29" i="6"/>
  <c r="FL75" i="6"/>
  <c r="FM75" i="6" s="1"/>
  <c r="FO72" i="6"/>
  <c r="FP72" i="6" s="1"/>
  <c r="FF71" i="6"/>
  <c r="FG71" i="6" s="1"/>
  <c r="FO71" i="6"/>
  <c r="FP71" i="6" s="1"/>
  <c r="FI67" i="6"/>
  <c r="FJ67" i="6" s="1"/>
  <c r="FL66" i="6"/>
  <c r="FM66" i="6" s="1"/>
  <c r="FF67" i="6"/>
  <c r="FG67" i="6" s="1"/>
  <c r="FI63" i="6"/>
  <c r="FJ63" i="6" s="1"/>
  <c r="FF66" i="6"/>
  <c r="FG66" i="6" s="1"/>
  <c r="FL76" i="6"/>
  <c r="FM76" i="6" s="1"/>
  <c r="FL59" i="6"/>
  <c r="FM59" i="6" s="1"/>
  <c r="FL58" i="6"/>
  <c r="FM58" i="6" s="1"/>
  <c r="FL78" i="6"/>
  <c r="FM78" i="6" s="1"/>
  <c r="FM3" i="6" s="1"/>
  <c r="FI76" i="6"/>
  <c r="FJ76" i="6" s="1"/>
  <c r="FI66" i="6"/>
  <c r="FJ66" i="6" s="1"/>
  <c r="FF58" i="6"/>
  <c r="FG58" i="6" s="1"/>
  <c r="FL80" i="6"/>
  <c r="FM80" i="6" s="1"/>
  <c r="FM4" i="6" s="1"/>
  <c r="FI64" i="6"/>
  <c r="FJ64" i="6" s="1"/>
  <c r="ET61" i="6"/>
  <c r="EU61" i="6" s="1"/>
  <c r="FC75" i="6"/>
  <c r="FD75" i="6" s="1"/>
  <c r="ET66" i="6"/>
  <c r="EU66" i="6" s="1"/>
  <c r="ET67" i="6"/>
  <c r="EU67" i="6" s="1"/>
  <c r="EZ76" i="6"/>
  <c r="FA76" i="6" s="1"/>
  <c r="FC77" i="6"/>
  <c r="FD77" i="6" s="1"/>
  <c r="FD3" i="6" s="1"/>
  <c r="EW66" i="6"/>
  <c r="EX66" i="6" s="1"/>
  <c r="FC67" i="6"/>
  <c r="FD67" i="6" s="1"/>
  <c r="EW69" i="6"/>
  <c r="EX69" i="6" s="1"/>
  <c r="EU20" i="6"/>
  <c r="ET77" i="6"/>
  <c r="EU77" i="6" s="1"/>
  <c r="FC58" i="6"/>
  <c r="FD58" i="6" s="1"/>
  <c r="EN78" i="6"/>
  <c r="EO78" i="6" s="1"/>
  <c r="EQ66" i="6"/>
  <c r="ER66" i="6" s="1"/>
  <c r="EN80" i="6"/>
  <c r="EO80" i="6" s="1"/>
  <c r="EO4" i="6" s="1"/>
  <c r="EK59" i="6"/>
  <c r="EL59" i="6" s="1"/>
  <c r="EQ76" i="6"/>
  <c r="ER76" i="6" s="1"/>
  <c r="EH77" i="6"/>
  <c r="EI77" i="6" s="1"/>
  <c r="EI3" i="6" s="1"/>
  <c r="EK63" i="6"/>
  <c r="EL63" i="6" s="1"/>
  <c r="EK61" i="6"/>
  <c r="EL61" i="6" s="1"/>
  <c r="EQ80" i="6"/>
  <c r="ER80" i="6" s="1"/>
  <c r="ER4" i="6" s="1"/>
  <c r="EH71" i="6"/>
  <c r="EI71" i="6" s="1"/>
  <c r="EK78" i="6"/>
  <c r="EL78" i="6" s="1"/>
  <c r="EK77" i="6"/>
  <c r="EL77" i="6" s="1"/>
  <c r="EQ77" i="6"/>
  <c r="ER77" i="6" s="1"/>
  <c r="EH78" i="6"/>
  <c r="EI78" i="6" s="1"/>
  <c r="EN63" i="6"/>
  <c r="EO63" i="6" s="1"/>
  <c r="EK58" i="6"/>
  <c r="EL58" i="6" s="1"/>
  <c r="EH69" i="6"/>
  <c r="EI69" i="6" s="1"/>
  <c r="EL29" i="6"/>
  <c r="EL33" i="6"/>
  <c r="ER16" i="6"/>
  <c r="EB76" i="6"/>
  <c r="EC76" i="6" s="1"/>
  <c r="DV66" i="6"/>
  <c r="DW66" i="6" s="1"/>
  <c r="EB77" i="6"/>
  <c r="EC77" i="6" s="1"/>
  <c r="DY76" i="6"/>
  <c r="DZ76" i="6" s="1"/>
  <c r="DV76" i="6"/>
  <c r="DW76" i="6" s="1"/>
  <c r="DW3" i="6" s="1"/>
  <c r="EB61" i="6"/>
  <c r="EC61" i="6" s="1"/>
  <c r="DY58" i="6"/>
  <c r="DZ58" i="6" s="1"/>
  <c r="EE78" i="6"/>
  <c r="EF78" i="6" s="1"/>
  <c r="DZ29" i="6"/>
  <c r="EE72" i="6"/>
  <c r="EF72" i="6" s="1"/>
  <c r="DY66" i="6"/>
  <c r="DZ66" i="6" s="1"/>
  <c r="EB59" i="6"/>
  <c r="EC59" i="6" s="1"/>
  <c r="EB66" i="6"/>
  <c r="EC66" i="6" s="1"/>
  <c r="EE66" i="6"/>
  <c r="EF66" i="6" s="1"/>
  <c r="EB58" i="6"/>
  <c r="EC58" i="6" s="1"/>
  <c r="DS75" i="6"/>
  <c r="DT75" i="6" s="1"/>
  <c r="DM66" i="6"/>
  <c r="DN66" i="6" s="1"/>
  <c r="DT33" i="6"/>
  <c r="DP78" i="6"/>
  <c r="DQ78" i="6" s="1"/>
  <c r="DP66" i="6"/>
  <c r="DQ66" i="6" s="1"/>
  <c r="DS63" i="6"/>
  <c r="DT63" i="6" s="1"/>
  <c r="DS78" i="6"/>
  <c r="DT78" i="6" s="1"/>
  <c r="DS67" i="6"/>
  <c r="DT67" i="6" s="1"/>
  <c r="DM76" i="6"/>
  <c r="DN76" i="6" s="1"/>
  <c r="DP69" i="6"/>
  <c r="DQ69" i="6" s="1"/>
  <c r="DP77" i="6"/>
  <c r="DQ77" i="6" s="1"/>
  <c r="DS77" i="6"/>
  <c r="DT77" i="6" s="1"/>
  <c r="DN33" i="6"/>
  <c r="DD75" i="6"/>
  <c r="DE75" i="6" s="1"/>
  <c r="DD67" i="6"/>
  <c r="DE67" i="6" s="1"/>
  <c r="DD58" i="6"/>
  <c r="DE58" i="6" s="1"/>
  <c r="DA63" i="6"/>
  <c r="DB63" i="6" s="1"/>
  <c r="DA58" i="6"/>
  <c r="DB58" i="6" s="1"/>
  <c r="CY33" i="6"/>
  <c r="DG78" i="6"/>
  <c r="DH78" i="6" s="1"/>
  <c r="DE33" i="6"/>
  <c r="DA77" i="6"/>
  <c r="DB77" i="6" s="1"/>
  <c r="DA66" i="6"/>
  <c r="DB66" i="6" s="1"/>
  <c r="DG77" i="6"/>
  <c r="DH77" i="6" s="1"/>
  <c r="CX79" i="6"/>
  <c r="CY79" i="6" s="1"/>
  <c r="DD76" i="6"/>
  <c r="DE76" i="6" s="1"/>
  <c r="CX66" i="6"/>
  <c r="CY66" i="6" s="1"/>
  <c r="CX58" i="6"/>
  <c r="CY58" i="6" s="1"/>
  <c r="DH33" i="6"/>
  <c r="DG58" i="6"/>
  <c r="DH58" i="6" s="1"/>
  <c r="CX77" i="6"/>
  <c r="CY77" i="6" s="1"/>
  <c r="CY3" i="6" s="1"/>
  <c r="DG72" i="6"/>
  <c r="DH72" i="6" s="1"/>
  <c r="DD59" i="6"/>
  <c r="DE59" i="6" s="1"/>
  <c r="CX63" i="6"/>
  <c r="CY63" i="6" s="1"/>
  <c r="DB29" i="6"/>
  <c r="CO59" i="6"/>
  <c r="CP59" i="6" s="1"/>
  <c r="CR78" i="6"/>
  <c r="CS78" i="6" s="1"/>
  <c r="CO76" i="6"/>
  <c r="CP76" i="6" s="1"/>
  <c r="CL76" i="6"/>
  <c r="CM76" i="6" s="1"/>
  <c r="CM3" i="6" s="1"/>
  <c r="CO66" i="6"/>
  <c r="CP66" i="6" s="1"/>
  <c r="CR61" i="6"/>
  <c r="CS61" i="6" s="1"/>
  <c r="CR69" i="6"/>
  <c r="CS69" i="6" s="1"/>
  <c r="CU77" i="6"/>
  <c r="CV77" i="6" s="1"/>
  <c r="CU75" i="6"/>
  <c r="CV75" i="6" s="1"/>
  <c r="CO63" i="6"/>
  <c r="CP63" i="6" s="1"/>
  <c r="CP29" i="6"/>
  <c r="CR76" i="6"/>
  <c r="CS76" i="6" s="1"/>
  <c r="CL80" i="6"/>
  <c r="CM80" i="6" s="1"/>
  <c r="CM4" i="6" s="1"/>
  <c r="CU67" i="6"/>
  <c r="CV67" i="6" s="1"/>
  <c r="CO58" i="6"/>
  <c r="CP58" i="6" s="1"/>
  <c r="CM33" i="6"/>
  <c r="CU69" i="6"/>
  <c r="CV69" i="6" s="1"/>
  <c r="CU71" i="6"/>
  <c r="CV71" i="6" s="1"/>
  <c r="CR66" i="6"/>
  <c r="CS66" i="6" s="1"/>
  <c r="CU58" i="6"/>
  <c r="CV58" i="6" s="1"/>
  <c r="CF63" i="6"/>
  <c r="CG63" i="6" s="1"/>
  <c r="CC76" i="6"/>
  <c r="CD76" i="6" s="1"/>
  <c r="CF59" i="6"/>
  <c r="CG59" i="6" s="1"/>
  <c r="BZ63" i="6"/>
  <c r="CA63" i="6" s="1"/>
  <c r="CC58" i="6"/>
  <c r="CD58" i="6" s="1"/>
  <c r="CJ33" i="6"/>
  <c r="CC79" i="6"/>
  <c r="CD79" i="6" s="1"/>
  <c r="CC69" i="6"/>
  <c r="CD69" i="6" s="1"/>
  <c r="CF75" i="6"/>
  <c r="CG75" i="6" s="1"/>
  <c r="CC66" i="6"/>
  <c r="CD66" i="6" s="1"/>
  <c r="BZ61" i="6"/>
  <c r="CA61" i="6" s="1"/>
  <c r="BN76" i="6"/>
  <c r="BO76" i="6" s="1"/>
  <c r="BW72" i="6"/>
  <c r="BX72" i="6" s="1"/>
  <c r="BX29" i="6"/>
  <c r="BW76" i="6"/>
  <c r="BX76" i="6" s="1"/>
  <c r="BN77" i="6"/>
  <c r="BO77" i="6" s="1"/>
  <c r="BT59" i="6"/>
  <c r="BU59" i="6" s="1"/>
  <c r="BW58" i="6"/>
  <c r="BX58" i="6" s="1"/>
  <c r="BR29" i="6"/>
  <c r="BQ66" i="6"/>
  <c r="BR66" i="6" s="1"/>
  <c r="BN79" i="6"/>
  <c r="BO79" i="6" s="1"/>
  <c r="BQ59" i="6"/>
  <c r="BR59" i="6" s="1"/>
  <c r="BN69" i="6"/>
  <c r="BO69" i="6" s="1"/>
  <c r="BW78" i="6"/>
  <c r="BX78" i="6" s="1"/>
  <c r="BW79" i="6"/>
  <c r="BX79" i="6" s="1"/>
  <c r="BW69" i="6"/>
  <c r="BX69" i="6" s="1"/>
  <c r="BN58" i="6"/>
  <c r="BO58" i="6" s="1"/>
  <c r="BQ58" i="6"/>
  <c r="BR58" i="6" s="1"/>
  <c r="BK66" i="6"/>
  <c r="BL66" i="6" s="1"/>
  <c r="BH63" i="6"/>
  <c r="BI63" i="6" s="1"/>
  <c r="BB75" i="6"/>
  <c r="BC75" i="6" s="1"/>
  <c r="BH76" i="6"/>
  <c r="BI76" i="6" s="1"/>
  <c r="BB77" i="6"/>
  <c r="BC77" i="6" s="1"/>
  <c r="BC3" i="6" s="1"/>
  <c r="BK77" i="6"/>
  <c r="BL77" i="6" s="1"/>
  <c r="BB66" i="6"/>
  <c r="BC66" i="6" s="1"/>
  <c r="BH59" i="6"/>
  <c r="BI59" i="6" s="1"/>
  <c r="BK79" i="6"/>
  <c r="BL79" i="6" s="1"/>
  <c r="BH66" i="6"/>
  <c r="BI66" i="6" s="1"/>
  <c r="BE67" i="6"/>
  <c r="BF67" i="6" s="1"/>
  <c r="BE66" i="6"/>
  <c r="BF66" i="6" s="1"/>
  <c r="BK80" i="6"/>
  <c r="BL80" i="6" s="1"/>
  <c r="BL4" i="6" s="1"/>
  <c r="BH71" i="6"/>
  <c r="BI71" i="6" s="1"/>
  <c r="BK67" i="6"/>
  <c r="BL67" i="6" s="1"/>
  <c r="BE59" i="6"/>
  <c r="BF59" i="6" s="1"/>
  <c r="BE78" i="6"/>
  <c r="BF78" i="6" s="1"/>
  <c r="BK69" i="6"/>
  <c r="BL69" i="6" s="1"/>
  <c r="BB59" i="6"/>
  <c r="BC59" i="6" s="1"/>
  <c r="BE77" i="6"/>
  <c r="BF77" i="6" s="1"/>
  <c r="AZ33" i="6"/>
  <c r="AP66" i="6"/>
  <c r="AQ66" i="6" s="1"/>
  <c r="AY80" i="6"/>
  <c r="AZ80" i="6" s="1"/>
  <c r="AZ4" i="6" s="1"/>
  <c r="AP75" i="6"/>
  <c r="AQ75" i="6" s="1"/>
  <c r="AV71" i="6"/>
  <c r="AW71" i="6" s="1"/>
  <c r="AV59" i="6"/>
  <c r="AW59" i="6" s="1"/>
  <c r="AV61" i="6"/>
  <c r="AW61" i="6" s="1"/>
  <c r="AP80" i="6"/>
  <c r="AQ80" i="6" s="1"/>
  <c r="AQ4" i="6" s="1"/>
  <c r="AS75" i="6"/>
  <c r="AT75" i="6" s="1"/>
  <c r="AS59" i="6"/>
  <c r="AT59" i="6" s="1"/>
  <c r="AS66" i="6"/>
  <c r="AT66" i="6" s="1"/>
  <c r="AY63" i="6"/>
  <c r="AZ63" i="6" s="1"/>
  <c r="AY78" i="6"/>
  <c r="AZ78" i="6" s="1"/>
  <c r="AS77" i="6"/>
  <c r="AT77" i="6" s="1"/>
  <c r="AY71" i="6"/>
  <c r="AZ71" i="6" s="1"/>
  <c r="AY76" i="6"/>
  <c r="AZ76" i="6" s="1"/>
  <c r="AT33" i="6"/>
  <c r="AV77" i="6"/>
  <c r="AW77" i="6" s="1"/>
  <c r="AV80" i="6"/>
  <c r="AW80" i="6" s="1"/>
  <c r="AW4" i="6" s="1"/>
  <c r="AS76" i="6"/>
  <c r="AT76" i="6" s="1"/>
  <c r="AY69" i="6"/>
  <c r="AZ69" i="6" s="1"/>
  <c r="AP65" i="6"/>
  <c r="AQ65" i="6" s="1"/>
  <c r="AS67" i="6"/>
  <c r="AT67" i="6" s="1"/>
  <c r="AS69" i="6"/>
  <c r="AT69" i="6" s="1"/>
  <c r="AV66" i="6"/>
  <c r="AW66" i="6" s="1"/>
  <c r="AJ69" i="6"/>
  <c r="AK69" i="6" s="1"/>
  <c r="AD79" i="6"/>
  <c r="AE79" i="6" s="1"/>
  <c r="AG63" i="6"/>
  <c r="AH63" i="6" s="1"/>
  <c r="AJ58" i="6"/>
  <c r="AK58" i="6" s="1"/>
  <c r="AJ76" i="6"/>
  <c r="AK76" i="6" s="1"/>
  <c r="AH33" i="6"/>
  <c r="AG78" i="6"/>
  <c r="AH78" i="6" s="1"/>
  <c r="AD71" i="6"/>
  <c r="AE71" i="6" s="1"/>
  <c r="AJ75" i="6"/>
  <c r="AK75" i="6" s="1"/>
  <c r="AJ80" i="6"/>
  <c r="AK80" i="6" s="1"/>
  <c r="AK4" i="6" s="1"/>
  <c r="AJ78" i="6"/>
  <c r="AK78" i="6" s="1"/>
  <c r="AG77" i="6"/>
  <c r="AH77" i="6" s="1"/>
  <c r="AJ66" i="6"/>
  <c r="AK66" i="6" s="1"/>
  <c r="AM58" i="6"/>
  <c r="AN58" i="6" s="1"/>
  <c r="AK29" i="6"/>
  <c r="AN29" i="6"/>
  <c r="AM76" i="6"/>
  <c r="AN76" i="6" s="1"/>
  <c r="AG59" i="6"/>
  <c r="AH59" i="6" s="1"/>
  <c r="AK33" i="6"/>
  <c r="R69" i="6"/>
  <c r="S69" i="6" s="1"/>
  <c r="U63" i="6"/>
  <c r="V63" i="6" s="1"/>
  <c r="AA80" i="6"/>
  <c r="AB80" i="6" s="1"/>
  <c r="AB4" i="6" s="1"/>
  <c r="U76" i="6"/>
  <c r="V76" i="6" s="1"/>
  <c r="U72" i="6"/>
  <c r="V72" i="6" s="1"/>
  <c r="U66" i="6"/>
  <c r="V66" i="6" s="1"/>
  <c r="R66" i="6"/>
  <c r="S66" i="6" s="1"/>
  <c r="Y33" i="6"/>
  <c r="U77" i="6"/>
  <c r="V77" i="6" s="1"/>
  <c r="X67" i="6"/>
  <c r="Y67" i="6" s="1"/>
  <c r="X66" i="6"/>
  <c r="Y66" i="6" s="1"/>
  <c r="AA58" i="6"/>
  <c r="AB58" i="6" s="1"/>
  <c r="AB33" i="6"/>
  <c r="R72" i="6"/>
  <c r="S72" i="6" s="1"/>
  <c r="X69" i="6"/>
  <c r="Y69" i="6" s="1"/>
  <c r="AA64" i="6"/>
  <c r="AB64" i="6" s="1"/>
  <c r="R79" i="6"/>
  <c r="S79" i="6" s="1"/>
  <c r="S3" i="6" s="1"/>
  <c r="X77" i="6"/>
  <c r="Y77" i="6" s="1"/>
  <c r="Y3" i="6" s="1"/>
  <c r="R80" i="6"/>
  <c r="S80" i="6" s="1"/>
  <c r="S4" i="6" s="1"/>
  <c r="AA77" i="6"/>
  <c r="AB77" i="6" s="1"/>
  <c r="O77" i="6"/>
  <c r="P77" i="6" s="1"/>
  <c r="O63" i="6"/>
  <c r="P63" i="6" s="1"/>
  <c r="O69" i="6"/>
  <c r="P69" i="6" s="1"/>
  <c r="L58" i="6"/>
  <c r="M58" i="6" s="1"/>
  <c r="L75" i="6"/>
  <c r="M75" i="6" s="1"/>
  <c r="L59" i="6"/>
  <c r="M59" i="6" s="1"/>
  <c r="L67" i="6"/>
  <c r="M67" i="6" s="1"/>
  <c r="L78" i="6"/>
  <c r="M78" i="6" s="1"/>
  <c r="F78" i="6"/>
  <c r="G78" i="6" s="1"/>
  <c r="F77" i="6"/>
  <c r="G77" i="6" s="1"/>
  <c r="O67" i="6"/>
  <c r="P67" i="6" s="1"/>
  <c r="O76" i="6"/>
  <c r="P76" i="6" s="1"/>
  <c r="O71" i="6"/>
  <c r="P71" i="6" s="1"/>
  <c r="O75" i="6"/>
  <c r="P75" i="6" s="1"/>
  <c r="O78" i="6"/>
  <c r="P78" i="6" s="1"/>
  <c r="O80" i="6"/>
  <c r="P80" i="6" s="1"/>
  <c r="P4" i="6" s="1"/>
  <c r="O58" i="6"/>
  <c r="P58" i="6" s="1"/>
  <c r="L66" i="6"/>
  <c r="M66" i="6" s="1"/>
  <c r="L71" i="6"/>
  <c r="M71" i="6" s="1"/>
  <c r="M33" i="6"/>
  <c r="L77" i="6"/>
  <c r="M77" i="6" s="1"/>
  <c r="L69" i="6"/>
  <c r="M69" i="6" s="1"/>
  <c r="I67" i="6"/>
  <c r="J67" i="6" s="1"/>
  <c r="I71" i="6"/>
  <c r="J71" i="6" s="1"/>
  <c r="I75" i="6"/>
  <c r="J75" i="6" s="1"/>
  <c r="I77" i="6"/>
  <c r="J77" i="6" s="1"/>
  <c r="F80" i="6"/>
  <c r="G80" i="6" s="1"/>
  <c r="G4" i="6" s="1"/>
  <c r="F63" i="6"/>
  <c r="G63" i="6" s="1"/>
  <c r="DG80" i="6"/>
  <c r="DH80" i="6" s="1"/>
  <c r="DH4" i="6" s="1"/>
  <c r="JA80" i="6"/>
  <c r="JB80" i="6" s="1"/>
  <c r="JB4" i="6" s="1"/>
  <c r="I66" i="6"/>
  <c r="J66" i="6" s="1"/>
  <c r="IF80" i="6"/>
  <c r="IG80" i="6" s="1"/>
  <c r="IG4" i="6" s="1"/>
  <c r="CO80" i="6"/>
  <c r="CP80" i="6" s="1"/>
  <c r="CP4" i="6" s="1"/>
  <c r="AD69" i="6"/>
  <c r="AE69" i="6" s="1"/>
  <c r="JV58" i="6"/>
  <c r="JW58" i="6" s="1"/>
  <c r="GS80" i="6"/>
  <c r="GT80" i="6" s="1"/>
  <c r="GT4" i="6" s="1"/>
  <c r="DM78" i="6"/>
  <c r="DN78" i="6" s="1"/>
  <c r="HN79" i="6"/>
  <c r="HO79" i="6" s="1"/>
  <c r="IG29" i="6"/>
  <c r="FJ24" i="6"/>
  <c r="GW20" i="6"/>
  <c r="GZ16" i="6"/>
  <c r="II71" i="6"/>
  <c r="IJ71" i="6" s="1"/>
  <c r="IF71" i="6"/>
  <c r="IG71" i="6" s="1"/>
  <c r="AD64" i="6"/>
  <c r="AE64" i="6" s="1"/>
  <c r="HI12" i="6"/>
  <c r="IC66" i="6"/>
  <c r="ID66" i="6" s="1"/>
  <c r="HK59" i="6"/>
  <c r="HL59" i="6" s="1"/>
  <c r="HL51" i="6"/>
  <c r="CF66" i="6"/>
  <c r="CG66" i="6" s="1"/>
  <c r="I76" i="6"/>
  <c r="J76" i="6" s="1"/>
  <c r="GA59" i="6"/>
  <c r="GB59" i="6" s="1"/>
  <c r="GB51" i="6"/>
  <c r="HZ69" i="6"/>
  <c r="IA69" i="6" s="1"/>
  <c r="AD80" i="6"/>
  <c r="AE80" i="6" s="1"/>
  <c r="AE4" i="6" s="1"/>
  <c r="JV69" i="6"/>
  <c r="JW69" i="6" s="1"/>
  <c r="GN33" i="6"/>
  <c r="JD72" i="6"/>
  <c r="JE72" i="6" s="1"/>
  <c r="IS33" i="6"/>
  <c r="CU78" i="6"/>
  <c r="CV78" i="6" s="1"/>
  <c r="FD29" i="6"/>
  <c r="DE29" i="6"/>
  <c r="IV16" i="6"/>
  <c r="GA61" i="6"/>
  <c r="GB61" i="6" s="1"/>
  <c r="GB12" i="6"/>
  <c r="FG3" i="6"/>
  <c r="R73" i="6"/>
  <c r="S73" i="6" s="1"/>
  <c r="S57" i="6"/>
  <c r="CU80" i="6"/>
  <c r="CV80" i="6" s="1"/>
  <c r="CV4" i="6" s="1"/>
  <c r="JS59" i="6"/>
  <c r="JT59" i="6" s="1"/>
  <c r="JT51" i="6"/>
  <c r="HQ66" i="6"/>
  <c r="HR66" i="6" s="1"/>
  <c r="I80" i="6"/>
  <c r="J80" i="6" s="1"/>
  <c r="J4" i="6" s="1"/>
  <c r="AY59" i="6"/>
  <c r="AZ59" i="6" s="1"/>
  <c r="AZ51" i="6"/>
  <c r="IR80" i="6"/>
  <c r="IS80" i="6" s="1"/>
  <c r="IS4" i="6" s="1"/>
  <c r="U80" i="6"/>
  <c r="V80" i="6" s="1"/>
  <c r="V4" i="6" s="1"/>
  <c r="JV76" i="6"/>
  <c r="JW76" i="6" s="1"/>
  <c r="ET69" i="6"/>
  <c r="EU69" i="6" s="1"/>
  <c r="CC78" i="6"/>
  <c r="CD78" i="6" s="1"/>
  <c r="GQ33" i="6"/>
  <c r="ER29" i="6"/>
  <c r="JJ79" i="6"/>
  <c r="JK79" i="6" s="1"/>
  <c r="IJ16" i="6"/>
  <c r="HL24" i="6"/>
  <c r="CL61" i="6"/>
  <c r="CM61" i="6" s="1"/>
  <c r="CM12" i="6"/>
  <c r="CF71" i="6"/>
  <c r="CG71" i="6" s="1"/>
  <c r="BF24" i="6"/>
  <c r="GY71" i="6"/>
  <c r="GZ71" i="6" s="1"/>
  <c r="AV79" i="6"/>
  <c r="AW79" i="6" s="1"/>
  <c r="JN29" i="6"/>
  <c r="JG71" i="6"/>
  <c r="JH71" i="6" s="1"/>
  <c r="DS71" i="6"/>
  <c r="DT71" i="6" s="1"/>
  <c r="CG3" i="6"/>
  <c r="BW59" i="6"/>
  <c r="BX59" i="6" s="1"/>
  <c r="BX51" i="6"/>
  <c r="DM80" i="6"/>
  <c r="DN80" i="6" s="1"/>
  <c r="DN4" i="6" s="1"/>
  <c r="JA59" i="6"/>
  <c r="JB59" i="6" s="1"/>
  <c r="FO59" i="6"/>
  <c r="FP59" i="6" s="1"/>
  <c r="FP51" i="6"/>
  <c r="FI61" i="6"/>
  <c r="FJ61" i="6" s="1"/>
  <c r="BN80" i="6"/>
  <c r="BO80" i="6" s="1"/>
  <c r="BO4" i="6" s="1"/>
  <c r="FI80" i="6"/>
  <c r="FJ80" i="6" s="1"/>
  <c r="FJ4" i="6" s="1"/>
  <c r="HZ80" i="6"/>
  <c r="IA80" i="6" s="1"/>
  <c r="IA4" i="6" s="1"/>
  <c r="JV80" i="6"/>
  <c r="JW80" i="6" s="1"/>
  <c r="JW4" i="6" s="1"/>
  <c r="GK33" i="6"/>
  <c r="BK78" i="6"/>
  <c r="BL78" i="6" s="1"/>
  <c r="FD33" i="6"/>
  <c r="EF29" i="6"/>
  <c r="V24" i="6"/>
  <c r="FM20" i="6"/>
  <c r="GE24" i="6"/>
  <c r="KE66" i="6"/>
  <c r="KF66" i="6" s="1"/>
  <c r="BB58" i="6"/>
  <c r="BC58" i="6" s="1"/>
  <c r="FR59" i="6"/>
  <c r="FS59" i="6" s="1"/>
  <c r="DM61" i="6"/>
  <c r="DN61" i="6" s="1"/>
  <c r="FO80" i="6"/>
  <c r="FP80" i="6" s="1"/>
  <c r="FP4" i="6" s="1"/>
  <c r="CI80" i="6"/>
  <c r="CJ80" i="6" s="1"/>
  <c r="CJ4" i="6" s="1"/>
  <c r="II59" i="6"/>
  <c r="IJ59" i="6" s="1"/>
  <c r="IJ51" i="6"/>
  <c r="EX51" i="6"/>
  <c r="EW59" i="6"/>
  <c r="EX59" i="6" s="1"/>
  <c r="GG59" i="6"/>
  <c r="GH59" i="6" s="1"/>
  <c r="IU59" i="6"/>
  <c r="IV59" i="6" s="1"/>
  <c r="IV51" i="6"/>
  <c r="GV80" i="6"/>
  <c r="GW80" i="6" s="1"/>
  <c r="GW4" i="6" s="1"/>
  <c r="BH80" i="6"/>
  <c r="BI80" i="6" s="1"/>
  <c r="BI4" i="6" s="1"/>
  <c r="DY61" i="6"/>
  <c r="DZ61" i="6" s="1"/>
  <c r="DD66" i="6"/>
  <c r="DE66" i="6" s="1"/>
  <c r="AM59" i="6"/>
  <c r="AN59" i="6" s="1"/>
  <c r="AN51" i="6"/>
  <c r="BQ80" i="6"/>
  <c r="BR80" i="6" s="1"/>
  <c r="BR4" i="6" s="1"/>
  <c r="AY67" i="6"/>
  <c r="AZ67" i="6" s="1"/>
  <c r="AZ47" i="6"/>
  <c r="AM67" i="6"/>
  <c r="AN67" i="6" s="1"/>
  <c r="AN47" i="6"/>
  <c r="CO78" i="6"/>
  <c r="CP78" i="6" s="1"/>
  <c r="CP3" i="6" s="1"/>
  <c r="CP24" i="6"/>
  <c r="EF33" i="6"/>
  <c r="AA78" i="6"/>
  <c r="AB78" i="6" s="1"/>
  <c r="EC33" i="6"/>
  <c r="GQ29" i="6"/>
  <c r="JH29" i="6"/>
  <c r="DT29" i="6"/>
  <c r="G33" i="6"/>
  <c r="CI78" i="6"/>
  <c r="CJ78" i="6" s="1"/>
  <c r="GH24" i="6"/>
  <c r="HB79" i="6"/>
  <c r="HC79" i="6" s="1"/>
  <c r="BL29" i="6"/>
  <c r="FP24" i="6"/>
  <c r="IG16" i="6"/>
  <c r="JG61" i="6"/>
  <c r="JH61" i="6" s="1"/>
  <c r="JS61" i="6"/>
  <c r="JT61" i="6" s="1"/>
  <c r="DV64" i="6"/>
  <c r="DW64" i="6" s="1"/>
  <c r="IU61" i="6"/>
  <c r="IV61" i="6" s="1"/>
  <c r="BW80" i="6"/>
  <c r="BX80" i="6" s="1"/>
  <c r="BX4" i="6" s="1"/>
  <c r="EE59" i="6"/>
  <c r="EF59" i="6" s="1"/>
  <c r="EF51" i="6"/>
  <c r="DM59" i="6"/>
  <c r="DN59" i="6" s="1"/>
  <c r="IO61" i="6"/>
  <c r="IP61" i="6" s="1"/>
  <c r="AA59" i="6"/>
  <c r="AB59" i="6" s="1"/>
  <c r="AB51" i="6"/>
  <c r="HB69" i="6"/>
  <c r="HC69" i="6" s="1"/>
  <c r="DY80" i="6"/>
  <c r="DZ80" i="6" s="1"/>
  <c r="DZ4" i="6" s="1"/>
  <c r="DV69" i="6"/>
  <c r="DW69" i="6" s="1"/>
  <c r="HI33" i="6"/>
  <c r="JA77" i="6"/>
  <c r="JB77" i="6" s="1"/>
  <c r="JB3" i="6" s="1"/>
  <c r="CP33" i="6"/>
  <c r="IV29" i="6"/>
  <c r="DH29" i="6"/>
  <c r="JT24" i="6"/>
  <c r="GT24" i="6"/>
  <c r="U79" i="6"/>
  <c r="V79" i="6" s="1"/>
  <c r="AB29" i="6"/>
  <c r="R61" i="6"/>
  <c r="S61" i="6" s="1"/>
  <c r="S12" i="6"/>
  <c r="EW61" i="6"/>
  <c r="EX61" i="6" s="1"/>
  <c r="AW20" i="6"/>
  <c r="BU3" i="6"/>
  <c r="CU59" i="6"/>
  <c r="CV59" i="6" s="1"/>
  <c r="CV51" i="6"/>
  <c r="FC59" i="6"/>
  <c r="FD59" i="6" s="1"/>
  <c r="FD51" i="6"/>
  <c r="JD66" i="6"/>
  <c r="JE66" i="6" s="1"/>
  <c r="AV76" i="6"/>
  <c r="AW76" i="6" s="1"/>
  <c r="CC80" i="6"/>
  <c r="CD80" i="6" s="1"/>
  <c r="CD4" i="6" s="1"/>
  <c r="DA61" i="6"/>
  <c r="DB61" i="6" s="1"/>
  <c r="X80" i="6"/>
  <c r="Y80" i="6" s="1"/>
  <c r="Y4" i="6" s="1"/>
  <c r="JG59" i="6"/>
  <c r="JH59" i="6" s="1"/>
  <c r="JH51" i="6"/>
  <c r="HH80" i="6"/>
  <c r="HI80" i="6" s="1"/>
  <c r="HI4" i="6" s="1"/>
  <c r="FU80" i="6"/>
  <c r="FV80" i="6" s="1"/>
  <c r="FV4" i="6" s="1"/>
  <c r="AG80" i="6"/>
  <c r="AH80" i="6" s="1"/>
  <c r="AH4" i="6" s="1"/>
  <c r="GP58" i="6"/>
  <c r="GQ58" i="6" s="1"/>
  <c r="DG67" i="6"/>
  <c r="DH67" i="6" s="1"/>
  <c r="DH47" i="6"/>
  <c r="JM80" i="6"/>
  <c r="JN80" i="6" s="1"/>
  <c r="JN4" i="6" s="1"/>
  <c r="DK3" i="6"/>
  <c r="HB80" i="6"/>
  <c r="HC80" i="6" s="1"/>
  <c r="HC4" i="6" s="1"/>
  <c r="IX80" i="6"/>
  <c r="IY80" i="6" s="1"/>
  <c r="IY4" i="6" s="1"/>
  <c r="BR33" i="6"/>
  <c r="HQ78" i="6"/>
  <c r="HR78" i="6" s="1"/>
  <c r="II77" i="6"/>
  <c r="IJ77" i="6" s="1"/>
  <c r="BC33" i="6"/>
  <c r="FG29" i="6"/>
  <c r="IJ29" i="6"/>
  <c r="CV29" i="6"/>
  <c r="JQ20" i="6"/>
  <c r="AP77" i="6"/>
  <c r="AQ77" i="6" s="1"/>
  <c r="AQ3" i="6" s="1"/>
  <c r="AH29" i="6"/>
  <c r="JD79" i="6"/>
  <c r="JE79" i="6" s="1"/>
  <c r="HW61" i="6"/>
  <c r="HX61" i="6" s="1"/>
  <c r="DH16" i="6"/>
  <c r="II61" i="6"/>
  <c r="IJ61" i="6" s="1"/>
  <c r="DA78" i="6"/>
  <c r="DB78" i="6" s="1"/>
  <c r="BK71" i="6"/>
  <c r="BL71" i="6" s="1"/>
  <c r="HZ65" i="6"/>
  <c r="IA65" i="6" s="1"/>
  <c r="GD73" i="6"/>
  <c r="GE73" i="6" s="1"/>
  <c r="GE57" i="6"/>
  <c r="X61" i="6"/>
  <c r="Y61" i="6" s="1"/>
  <c r="J51" i="6"/>
  <c r="I59" i="6"/>
  <c r="J59" i="6" s="1"/>
  <c r="GG80" i="6"/>
  <c r="GH80" i="6" s="1"/>
  <c r="GH4" i="6" s="1"/>
  <c r="FL69" i="6"/>
  <c r="FM69" i="6" s="1"/>
  <c r="DD80" i="6"/>
  <c r="DE80" i="6" s="1"/>
  <c r="DE4" i="6" s="1"/>
  <c r="GP69" i="6"/>
  <c r="GQ69" i="6" s="1"/>
  <c r="JJ69" i="6"/>
  <c r="JK69" i="6" s="1"/>
  <c r="DJ80" i="6"/>
  <c r="DK80" i="6" s="1"/>
  <c r="DK4" i="6" s="1"/>
  <c r="IC76" i="6"/>
  <c r="ID76" i="6" s="1"/>
  <c r="ID3" i="6" s="1"/>
  <c r="BZ69" i="6"/>
  <c r="CA69" i="6" s="1"/>
  <c r="DV80" i="6"/>
  <c r="DW80" i="6" s="1"/>
  <c r="DW4" i="6" s="1"/>
  <c r="IU78" i="6"/>
  <c r="IV78" i="6" s="1"/>
  <c r="AM78" i="6"/>
  <c r="AN78" i="6" s="1"/>
  <c r="AS72" i="6"/>
  <c r="AT72" i="6" s="1"/>
  <c r="AE33" i="6"/>
  <c r="GY78" i="6"/>
  <c r="GZ78" i="6" s="1"/>
  <c r="GZ3" i="6" s="1"/>
  <c r="GG77" i="6"/>
  <c r="GH77" i="6" s="1"/>
  <c r="P33" i="6"/>
  <c r="HX29" i="6"/>
  <c r="CJ29" i="6"/>
  <c r="HR24" i="6"/>
  <c r="DG63" i="6"/>
  <c r="DH63" i="6" s="1"/>
  <c r="DH12" i="6"/>
  <c r="EZ79" i="6"/>
  <c r="FA79" i="6" s="1"/>
  <c r="GW16" i="6"/>
  <c r="HQ61" i="6"/>
  <c r="HR61" i="6" s="1"/>
  <c r="GS61" i="6"/>
  <c r="GT61" i="6" s="1"/>
  <c r="DG71" i="6"/>
  <c r="DH71" i="6" s="1"/>
  <c r="CO61" i="6"/>
  <c r="CP61" i="6" s="1"/>
  <c r="KE80" i="6"/>
  <c r="KF80" i="6" s="1"/>
  <c r="KF4" i="6" s="1"/>
  <c r="JD76" i="6"/>
  <c r="JE76" i="6" s="1"/>
  <c r="JA58" i="6"/>
  <c r="JB58" i="6" s="1"/>
  <c r="HW59" i="6"/>
  <c r="HX59" i="6" s="1"/>
  <c r="HX51" i="6"/>
  <c r="DS59" i="6"/>
  <c r="DT59" i="6" s="1"/>
  <c r="DT51" i="6"/>
  <c r="JY80" i="6"/>
  <c r="JZ80" i="6" s="1"/>
  <c r="JZ4" i="6" s="1"/>
  <c r="EK80" i="6"/>
  <c r="EL80" i="6" s="1"/>
  <c r="EL4" i="6" s="1"/>
  <c r="GP76" i="6"/>
  <c r="GQ76" i="6" s="1"/>
  <c r="GQ3" i="6" s="1"/>
  <c r="GM67" i="6"/>
  <c r="GN67" i="6" s="1"/>
  <c r="GN47" i="6"/>
  <c r="GA67" i="6"/>
  <c r="GB67" i="6" s="1"/>
  <c r="GB47" i="6"/>
  <c r="IC80" i="6"/>
  <c r="ID80" i="6" s="1"/>
  <c r="ID4" i="6" s="1"/>
  <c r="BE69" i="6"/>
  <c r="BF69" i="6" s="1"/>
  <c r="BB69" i="6"/>
  <c r="BC69" i="6" s="1"/>
  <c r="BZ76" i="6"/>
  <c r="CA76" i="6" s="1"/>
  <c r="GS58" i="6"/>
  <c r="GT58" i="6" s="1"/>
  <c r="FA33" i="6"/>
  <c r="IC78" i="6"/>
  <c r="ID78" i="6" s="1"/>
  <c r="JE33" i="6"/>
  <c r="FO77" i="6"/>
  <c r="FP77" i="6" s="1"/>
  <c r="DW29" i="6"/>
  <c r="HL29" i="6"/>
  <c r="ID24" i="6"/>
  <c r="L79" i="6"/>
  <c r="M79" i="6" s="1"/>
  <c r="BX24" i="6"/>
  <c r="GK16" i="6"/>
  <c r="DH24" i="6"/>
  <c r="DY71" i="6"/>
  <c r="DZ71" i="6" s="1"/>
  <c r="GS71" i="6"/>
  <c r="GT71" i="6" s="1"/>
  <c r="JS71" i="6"/>
  <c r="JT71" i="6" s="1"/>
  <c r="HB73" i="6"/>
  <c r="HC73" i="6" s="1"/>
  <c r="HC57" i="6"/>
  <c r="O59" i="6"/>
  <c r="P59" i="6" s="1"/>
  <c r="P51" i="6"/>
  <c r="JD80" i="6"/>
  <c r="JE80" i="6" s="1"/>
  <c r="JE4" i="6" s="1"/>
  <c r="L76" i="6"/>
  <c r="M76" i="6" s="1"/>
  <c r="AS80" i="6"/>
  <c r="AT80" i="6" s="1"/>
  <c r="AT4" i="6" s="1"/>
  <c r="JP80" i="6"/>
  <c r="JQ80" i="6" s="1"/>
  <c r="JQ4" i="6" s="1"/>
  <c r="EB69" i="6"/>
  <c r="EC69" i="6" s="1"/>
  <c r="FF69" i="6"/>
  <c r="FG69" i="6" s="1"/>
  <c r="BE80" i="6"/>
  <c r="BF80" i="6" s="1"/>
  <c r="BF4" i="6" s="1"/>
  <c r="BB80" i="6"/>
  <c r="BC80" i="6" s="1"/>
  <c r="BC4" i="6" s="1"/>
  <c r="CX69" i="6"/>
  <c r="CY69" i="6" s="1"/>
  <c r="GS66" i="6"/>
  <c r="GT66" i="6" s="1"/>
  <c r="FO78" i="6"/>
  <c r="FP78" i="6" s="1"/>
  <c r="DM77" i="6"/>
  <c r="DN77" i="6" s="1"/>
  <c r="GZ29" i="6"/>
  <c r="IG20" i="6"/>
  <c r="BK72" i="6"/>
  <c r="BL72" i="6" s="1"/>
  <c r="GW24" i="6"/>
  <c r="AQ24" i="6"/>
  <c r="AG71" i="6"/>
  <c r="AH71" i="6" s="1"/>
  <c r="BE71" i="6"/>
  <c r="BF71" i="6" s="1"/>
  <c r="ET63" i="6"/>
  <c r="EU63" i="6" s="1"/>
  <c r="FL71" i="6"/>
  <c r="FM71" i="6" s="1"/>
  <c r="AS71" i="6"/>
  <c r="AT71" i="6" s="1"/>
  <c r="JN3" i="6"/>
  <c r="JZ3" i="6"/>
  <c r="AP73" i="6"/>
  <c r="AQ73" i="6" s="1"/>
  <c r="AQ57" i="6"/>
  <c r="R65" i="6"/>
  <c r="S65" i="6" s="1"/>
  <c r="IC61" i="6"/>
  <c r="ID61" i="6" s="1"/>
  <c r="DS80" i="6"/>
  <c r="DT80" i="6" s="1"/>
  <c r="DT4" i="6" s="1"/>
  <c r="DP76" i="6"/>
  <c r="DQ76" i="6" s="1"/>
  <c r="L80" i="6"/>
  <c r="M80" i="6" s="1"/>
  <c r="M4" i="6" s="1"/>
  <c r="JA69" i="6"/>
  <c r="JB69" i="6" s="1"/>
  <c r="EW76" i="6"/>
  <c r="EX76" i="6" s="1"/>
  <c r="EB80" i="6"/>
  <c r="EC80" i="6" s="1"/>
  <c r="EC4" i="6" s="1"/>
  <c r="DA69" i="6"/>
  <c r="DB69" i="6" s="1"/>
  <c r="FR69" i="6"/>
  <c r="FS69" i="6" s="1"/>
  <c r="IU67" i="6"/>
  <c r="IV67" i="6" s="1"/>
  <c r="IV47" i="6"/>
  <c r="IL69" i="6"/>
  <c r="IM69" i="6" s="1"/>
  <c r="CL69" i="6"/>
  <c r="CM69" i="6" s="1"/>
  <c r="BW67" i="6"/>
  <c r="BX67" i="6" s="1"/>
  <c r="BX47" i="6"/>
  <c r="FF80" i="6"/>
  <c r="FG80" i="6" s="1"/>
  <c r="FG4" i="6" s="1"/>
  <c r="GD69" i="6"/>
  <c r="GE69" i="6" s="1"/>
  <c r="CX80" i="6"/>
  <c r="CY80" i="6" s="1"/>
  <c r="CY4" i="6" s="1"/>
  <c r="GS69" i="6"/>
  <c r="GT69" i="6" s="1"/>
  <c r="CA33" i="6"/>
  <c r="EW78" i="6"/>
  <c r="EX78" i="6" s="1"/>
  <c r="AY72" i="6"/>
  <c r="AZ72" i="6" s="1"/>
  <c r="CM29" i="6"/>
  <c r="GN29" i="6"/>
  <c r="JB24" i="6"/>
  <c r="FM16" i="6"/>
  <c r="KC12" i="6"/>
  <c r="X71" i="6"/>
  <c r="Y71" i="6" s="1"/>
  <c r="GZ24" i="6"/>
  <c r="HB66" i="6"/>
  <c r="HC66" i="6" s="1"/>
  <c r="BW66" i="6"/>
  <c r="BX66" i="6" s="1"/>
  <c r="GA66" i="6"/>
  <c r="GB66" i="6" s="1"/>
  <c r="HE66" i="6"/>
  <c r="HF66" i="6" s="1"/>
  <c r="BT66" i="6"/>
  <c r="BU66" i="6" s="1"/>
  <c r="AG66" i="6"/>
  <c r="AH66" i="6" s="1"/>
  <c r="FF73" i="6"/>
  <c r="FG73" i="6" s="1"/>
  <c r="FG57" i="6"/>
  <c r="X59" i="6"/>
  <c r="Y59" i="6" s="1"/>
  <c r="IL58" i="6"/>
  <c r="IM58" i="6" s="1"/>
  <c r="GJ58" i="6"/>
  <c r="GK58" i="6" s="1"/>
  <c r="IU66" i="6"/>
  <c r="IV66" i="6" s="1"/>
  <c r="DG66" i="6"/>
  <c r="DH66" i="6" s="1"/>
  <c r="HT66" i="6"/>
  <c r="HU66" i="6" s="1"/>
  <c r="DP80" i="6"/>
  <c r="DQ80" i="6" s="1"/>
  <c r="DQ4" i="6" s="1"/>
  <c r="EW80" i="6"/>
  <c r="EX80" i="6" s="1"/>
  <c r="EX4" i="6" s="1"/>
  <c r="I69" i="6"/>
  <c r="J69" i="6" s="1"/>
  <c r="GM59" i="6"/>
  <c r="GN59" i="6" s="1"/>
  <c r="GN51" i="6"/>
  <c r="IF69" i="6"/>
  <c r="IG69" i="6" s="1"/>
  <c r="CI59" i="6"/>
  <c r="CJ59" i="6" s="1"/>
  <c r="CJ51" i="6"/>
  <c r="IR58" i="6"/>
  <c r="IS58" i="6" s="1"/>
  <c r="FX80" i="6"/>
  <c r="FY80" i="6" s="1"/>
  <c r="FY4" i="6" s="1"/>
  <c r="BT80" i="6"/>
  <c r="BU80" i="6" s="1"/>
  <c r="BU4" i="6" s="1"/>
  <c r="IO80" i="6"/>
  <c r="IP80" i="6" s="1"/>
  <c r="IP4" i="6" s="1"/>
  <c r="DA80" i="6"/>
  <c r="DB80" i="6" s="1"/>
  <c r="DB4" i="6" s="1"/>
  <c r="FR76" i="6"/>
  <c r="FS76" i="6" s="1"/>
  <c r="GD80" i="6"/>
  <c r="GE80" i="6" s="1"/>
  <c r="GE4" i="6" s="1"/>
  <c r="AD58" i="6"/>
  <c r="AE58" i="6" s="1"/>
  <c r="HK67" i="6"/>
  <c r="HL67" i="6" s="1"/>
  <c r="HL47" i="6"/>
  <c r="GS76" i="6"/>
  <c r="GT76" i="6" s="1"/>
  <c r="GB29" i="6"/>
  <c r="JN24" i="6"/>
  <c r="HI20" i="6"/>
  <c r="AM63" i="6"/>
  <c r="AN63" i="6" s="1"/>
  <c r="AN12" i="6"/>
  <c r="FA16" i="6"/>
  <c r="IU71" i="6"/>
  <c r="IV71" i="6" s="1"/>
  <c r="IS12" i="6"/>
  <c r="IP3" i="6" l="1"/>
  <c r="FG3" i="5" s="1" a="1"/>
  <c r="AK3" i="6"/>
  <c r="AN3" i="6"/>
  <c r="EF3" i="6"/>
  <c r="CJ3" i="6"/>
  <c r="BI3" i="6"/>
  <c r="GT3" i="6"/>
  <c r="FV3" i="6"/>
  <c r="KC3" i="6"/>
  <c r="BR3" i="6"/>
  <c r="AQ3" i="5" s="1" a="1"/>
  <c r="CS3" i="6"/>
  <c r="BI3" i="5" s="1" a="1"/>
  <c r="CA3" i="6"/>
  <c r="IV3" i="6"/>
  <c r="AE3" i="6"/>
  <c r="FJ3" i="6"/>
  <c r="F55" i="2" s="1"/>
  <c r="F164" i="8" s="1"/>
  <c r="HU3" i="6"/>
  <c r="JT3" i="6"/>
  <c r="JE3" i="6"/>
  <c r="HC3" i="6"/>
  <c r="EG3" i="5" s="1" a="1"/>
  <c r="JW3" i="6"/>
  <c r="CD3" i="6"/>
  <c r="HR3" i="6"/>
  <c r="EQ3" i="5" s="1" a="1"/>
  <c r="IY3" i="6"/>
  <c r="DE3" i="6"/>
  <c r="BL3" i="6"/>
  <c r="F21" i="2" s="1"/>
  <c r="F62" i="8" s="1"/>
  <c r="BF3" i="6"/>
  <c r="BO3" i="6"/>
  <c r="HX3" i="6"/>
  <c r="AK3" i="5" a="1"/>
  <c r="AK3" i="5" s="1"/>
  <c r="FY3" i="6"/>
  <c r="AH3" i="6"/>
  <c r="S3" i="5" s="1" a="1"/>
  <c r="FA3" i="6"/>
  <c r="CW3" i="5" s="1" a="1"/>
  <c r="AB3" i="6"/>
  <c r="EL3" i="6"/>
  <c r="F47" i="2" s="1"/>
  <c r="F140" i="8" s="1"/>
  <c r="J3" i="6"/>
  <c r="C3" i="5" s="1" a="1"/>
  <c r="G3" i="6"/>
  <c r="A3" i="5" s="1" a="1"/>
  <c r="L20" i="2"/>
  <c r="L59" i="8"/>
  <c r="I3" i="5" a="1"/>
  <c r="P3" i="6"/>
  <c r="DT3" i="6"/>
  <c r="IS3" i="6"/>
  <c r="F6" i="2"/>
  <c r="F17" i="8" s="1"/>
  <c r="AZ3" i="6"/>
  <c r="F17" i="2" s="1"/>
  <c r="F50" i="8" s="1"/>
  <c r="DN3" i="6"/>
  <c r="BW3" i="5" s="1" a="1"/>
  <c r="BX3" i="6"/>
  <c r="AU3" i="5" s="1" a="1"/>
  <c r="DB3" i="6"/>
  <c r="BO3" i="5" s="1" a="1"/>
  <c r="EC3" i="6"/>
  <c r="IA3" i="6"/>
  <c r="DH3" i="6"/>
  <c r="FP3" i="6"/>
  <c r="F57" i="2" s="1"/>
  <c r="F170" i="8" s="1"/>
  <c r="ER3" i="6"/>
  <c r="JQ3" i="6"/>
  <c r="CV3" i="6"/>
  <c r="DQ3" i="6"/>
  <c r="F40" i="2" s="1"/>
  <c r="F119" i="8" s="1"/>
  <c r="HL3" i="6"/>
  <c r="EM3" i="5" s="1" a="1"/>
  <c r="AT3" i="6"/>
  <c r="AA3" i="5" s="1" a="1"/>
  <c r="HO3" i="6"/>
  <c r="EO3" i="5" s="1" a="1"/>
  <c r="IG3" i="6"/>
  <c r="FA3" i="5" s="1" a="1"/>
  <c r="JK3" i="6"/>
  <c r="F90" i="2" s="1"/>
  <c r="F269" i="8" s="1"/>
  <c r="F93" i="2"/>
  <c r="F278" i="8" s="1"/>
  <c r="GA3" i="5" a="1"/>
  <c r="IJ3" i="6"/>
  <c r="FC3" i="5" s="1" a="1"/>
  <c r="F65" i="2"/>
  <c r="F194" i="8" s="1"/>
  <c r="GH3" i="6"/>
  <c r="DS3" i="5" s="1" a="1"/>
  <c r="DW3" i="5" a="1"/>
  <c r="FS3" i="6"/>
  <c r="CK3" i="5" a="1"/>
  <c r="F46" i="2"/>
  <c r="F137" i="8" s="1"/>
  <c r="F44" i="2"/>
  <c r="F131" i="8" s="1"/>
  <c r="CA3" i="5" a="1"/>
  <c r="F20" i="2"/>
  <c r="F59" i="8" s="1"/>
  <c r="AW3" i="6"/>
  <c r="F16" i="2" s="1"/>
  <c r="F47" i="8" s="1"/>
  <c r="V3" i="6"/>
  <c r="K3" i="5" s="1" a="1"/>
  <c r="F52" i="2"/>
  <c r="F155" i="8" s="1"/>
  <c r="FK3" i="5" a="1"/>
  <c r="F85" i="2"/>
  <c r="F254" i="8" s="1"/>
  <c r="FO3" i="5" a="1"/>
  <c r="F87" i="2"/>
  <c r="F260" i="8" s="1"/>
  <c r="Y3" i="5" a="1"/>
  <c r="F14" i="2"/>
  <c r="F41" i="8" s="1"/>
  <c r="F70" i="2"/>
  <c r="F209" i="8" s="1"/>
  <c r="BC3" i="5" a="1"/>
  <c r="F29" i="2"/>
  <c r="F86" i="8" s="1"/>
  <c r="AM3" i="5" a="1"/>
  <c r="F63" i="2"/>
  <c r="F188" i="8" s="1"/>
  <c r="EE3" i="5" a="1"/>
  <c r="F69" i="2"/>
  <c r="F206" i="8" s="1"/>
  <c r="M3" i="6"/>
  <c r="CG3" i="5" a="1"/>
  <c r="EC3" i="5" a="1"/>
  <c r="F68" i="2"/>
  <c r="F203" i="8" s="1"/>
  <c r="DK3" i="5" a="1"/>
  <c r="F59" i="2"/>
  <c r="F176" i="8" s="1"/>
  <c r="AO3" i="5" a="1"/>
  <c r="F22" i="2"/>
  <c r="F65" i="8" s="1"/>
  <c r="BY3" i="5" a="1"/>
  <c r="FW3" i="5" a="1"/>
  <c r="F91" i="2"/>
  <c r="F272" i="8" s="1"/>
  <c r="CE3" i="5" a="1"/>
  <c r="F43" i="2"/>
  <c r="F128" i="8" s="1"/>
  <c r="GC3" i="5" a="1"/>
  <c r="F94" i="2"/>
  <c r="F281" i="8" s="1"/>
  <c r="FY3" i="5" a="1"/>
  <c r="F92" i="2"/>
  <c r="F275" i="8" s="1"/>
  <c r="AW3" i="5" a="1"/>
  <c r="F26" i="2"/>
  <c r="F77" i="8" s="1"/>
  <c r="M3" i="5" a="1"/>
  <c r="F8" i="2"/>
  <c r="F23" i="8" s="1"/>
  <c r="CO3" i="5" a="1"/>
  <c r="F48" i="2"/>
  <c r="F143" i="8" s="1"/>
  <c r="FE3" i="5" a="1"/>
  <c r="F82" i="2"/>
  <c r="F245" i="8" s="1"/>
  <c r="CI3" i="5" a="1"/>
  <c r="F45" i="2"/>
  <c r="F134" i="8" s="1"/>
  <c r="U3" i="5" a="1"/>
  <c r="F12" i="2"/>
  <c r="F35" i="8" s="1"/>
  <c r="DA3" i="5" a="1"/>
  <c r="F54" i="2"/>
  <c r="F161" i="8" s="1"/>
  <c r="BM3" i="5" a="1"/>
  <c r="F34" i="2"/>
  <c r="F101" i="8" s="1"/>
  <c r="F32" i="2"/>
  <c r="F95" i="8" s="1"/>
  <c r="BS3" i="5" a="1"/>
  <c r="F37" i="2"/>
  <c r="F110" i="8" s="1"/>
  <c r="DO3" i="5" a="1"/>
  <c r="F61" i="2"/>
  <c r="F182" i="8" s="1"/>
  <c r="EI3" i="5" a="1"/>
  <c r="F71" i="2"/>
  <c r="F212" i="8" s="1"/>
  <c r="BQ3" i="5" a="1"/>
  <c r="F36" i="2"/>
  <c r="F107" i="8" s="1"/>
  <c r="W3" i="5" a="1"/>
  <c r="F13" i="2"/>
  <c r="F38" i="8" s="1"/>
  <c r="Q3" i="5" a="1"/>
  <c r="F10" i="2"/>
  <c r="F29" i="8" s="1"/>
  <c r="F23" i="2"/>
  <c r="F68" i="8" s="1"/>
  <c r="F25" i="2"/>
  <c r="F74" i="8" s="1"/>
  <c r="EA3" i="5" a="1"/>
  <c r="F67" i="2"/>
  <c r="F200" i="8" s="1"/>
  <c r="O3" i="5" a="1"/>
  <c r="F9" i="2"/>
  <c r="F26" i="8" s="1"/>
  <c r="F75" i="2"/>
  <c r="F224" i="8" s="1"/>
  <c r="FQ3" i="5" a="1"/>
  <c r="F88" i="2"/>
  <c r="F263" i="8" s="1"/>
  <c r="EK3" i="5" a="1"/>
  <c r="F72" i="2"/>
  <c r="F215" i="8" s="1"/>
  <c r="EU3" i="5" a="1"/>
  <c r="F77" i="2"/>
  <c r="F230" i="8" s="1"/>
  <c r="DU3" i="5" a="1"/>
  <c r="F64" i="2"/>
  <c r="F191" i="8" s="1"/>
  <c r="EW3" i="5" a="1"/>
  <c r="F78" i="2"/>
  <c r="F233" i="8" s="1"/>
  <c r="ES3" i="5" a="1"/>
  <c r="F76" i="2"/>
  <c r="F227" i="8" s="1"/>
  <c r="CM3" i="5" a="1"/>
  <c r="DE3" i="5" a="1"/>
  <c r="F56" i="2"/>
  <c r="F167" i="8" s="1"/>
  <c r="BU3" i="5" a="1"/>
  <c r="F38" i="2"/>
  <c r="F113" i="8" s="1"/>
  <c r="GG3" i="5" a="1"/>
  <c r="F96" i="2"/>
  <c r="F287" i="8" s="1"/>
  <c r="CS3" i="5" a="1"/>
  <c r="F50" i="2"/>
  <c r="F149" i="8" s="1"/>
  <c r="DM3" i="5" a="1"/>
  <c r="F60" i="2"/>
  <c r="F179" i="8" s="1"/>
  <c r="F35" i="2"/>
  <c r="F104" i="8" s="1"/>
  <c r="DQ3" i="5" a="1"/>
  <c r="F62" i="2"/>
  <c r="F185" i="8" s="1"/>
  <c r="EY3" i="5" a="1"/>
  <c r="F79" i="2"/>
  <c r="F236" i="8" s="1"/>
  <c r="AC3" i="5" a="1"/>
  <c r="AY3" i="5" a="1"/>
  <c r="F27" i="2"/>
  <c r="F80" i="8" s="1"/>
  <c r="CQ3" i="5" a="1"/>
  <c r="F49" i="2"/>
  <c r="F146" i="8" s="1"/>
  <c r="F83" i="2"/>
  <c r="F248" i="8" s="1"/>
  <c r="FI3" i="5" a="1"/>
  <c r="F84" i="2"/>
  <c r="F251" i="8" s="1"/>
  <c r="F97" i="2"/>
  <c r="F290" i="8" s="1"/>
  <c r="GI3" i="5" a="1"/>
  <c r="FS3" i="5" a="1"/>
  <c r="F89" i="2"/>
  <c r="F266" i="8" s="1"/>
  <c r="AS3" i="5" a="1"/>
  <c r="F24" i="2"/>
  <c r="F71" i="8" s="1"/>
  <c r="BK3" i="5" a="1"/>
  <c r="F33" i="2"/>
  <c r="F98" i="8" s="1"/>
  <c r="CC3" i="5" a="1"/>
  <c r="F42" i="2"/>
  <c r="F125" i="8" s="1"/>
  <c r="BE3" i="5" a="1"/>
  <c r="F30" i="2"/>
  <c r="F89" i="8" s="1"/>
  <c r="EX3" i="6"/>
  <c r="CY3" i="5" a="1"/>
  <c r="F53" i="2"/>
  <c r="F158" i="8" s="1"/>
  <c r="G3" i="5" a="1"/>
  <c r="F5" i="2"/>
  <c r="F14" i="8" s="1"/>
  <c r="DY3" i="5" a="1"/>
  <c r="F66" i="2"/>
  <c r="F197" i="8" s="1"/>
  <c r="AG3" i="5" a="1"/>
  <c r="F18" i="2"/>
  <c r="F53" i="8" s="1"/>
  <c r="BG3" i="5" a="1"/>
  <c r="F31" i="2"/>
  <c r="F92" i="8" s="1"/>
  <c r="AI3" i="5" a="1"/>
  <c r="F19" i="2"/>
  <c r="F56" i="8" s="1"/>
  <c r="F41" i="2"/>
  <c r="F122" i="8" s="1"/>
  <c r="DI3" i="5" a="1"/>
  <c r="F58" i="2"/>
  <c r="F173" i="8" s="1"/>
  <c r="GE3" i="5" a="1"/>
  <c r="F95" i="2"/>
  <c r="F284" i="8" s="1"/>
  <c r="FM3" i="5" a="1"/>
  <c r="F86" i="2"/>
  <c r="F257" i="8" s="1"/>
  <c r="BA3" i="5" a="1"/>
  <c r="F28" i="2"/>
  <c r="F83" i="8" s="1"/>
  <c r="F3" i="2" l="1"/>
  <c r="F8" i="8" s="1"/>
  <c r="F2" i="2"/>
  <c r="F5" i="8" s="1"/>
  <c r="F80" i="2"/>
  <c r="F239" i="8" s="1"/>
  <c r="FU3" i="5" a="1"/>
  <c r="FU3" i="5" s="1"/>
  <c r="AI90" i="2" s="1"/>
  <c r="F81" i="2"/>
  <c r="F242" i="8" s="1"/>
  <c r="DC3" i="5" a="1"/>
  <c r="DC3" i="5" s="1"/>
  <c r="DG3" i="5" a="1"/>
  <c r="DG3" i="5" s="1"/>
  <c r="K170" i="8" s="1"/>
  <c r="F11" i="2"/>
  <c r="F32" i="8" s="1"/>
  <c r="F15" i="2"/>
  <c r="F44" i="8" s="1"/>
  <c r="K59" i="8"/>
  <c r="AI20" i="2"/>
  <c r="K20" i="2"/>
  <c r="L20" i="7" s="1" a="1"/>
  <c r="L20" i="7" s="1"/>
  <c r="P5" i="8"/>
  <c r="O5" i="8"/>
  <c r="P2" i="2"/>
  <c r="O2" i="2"/>
  <c r="O1" i="2"/>
  <c r="P1" i="2"/>
  <c r="N5" i="8"/>
  <c r="M5" i="8"/>
  <c r="N1" i="2"/>
  <c r="M1" i="2"/>
  <c r="N2" i="2"/>
  <c r="M2" i="2"/>
  <c r="EO3" i="5"/>
  <c r="AI74" i="2" s="1"/>
  <c r="L221" i="8"/>
  <c r="L74" i="2"/>
  <c r="EM3" i="5"/>
  <c r="K218" i="8" s="1"/>
  <c r="L218" i="8"/>
  <c r="L73" i="2"/>
  <c r="BO3" i="5"/>
  <c r="K35" i="2" s="1"/>
  <c r="L35" i="7" s="1" a="1"/>
  <c r="L35" i="7" s="1"/>
  <c r="L104" i="8"/>
  <c r="L35" i="2"/>
  <c r="AA3" i="5"/>
  <c r="L15" i="2"/>
  <c r="L44" i="8"/>
  <c r="BW3" i="5"/>
  <c r="K116" i="8" s="1"/>
  <c r="L39" i="2"/>
  <c r="L116" i="8"/>
  <c r="K3" i="5"/>
  <c r="AI7" i="2" s="1"/>
  <c r="L7" i="2"/>
  <c r="L20" i="8"/>
  <c r="DS3" i="5"/>
  <c r="K63" i="2" s="1"/>
  <c r="L63" i="7" s="1" a="1"/>
  <c r="L63" i="7" s="1"/>
  <c r="L63" i="2"/>
  <c r="L188" i="8"/>
  <c r="AI3" i="5"/>
  <c r="K19" i="2" s="1"/>
  <c r="L19" i="7" s="1" a="1"/>
  <c r="L19" i="7" s="1"/>
  <c r="L19" i="2"/>
  <c r="L56" i="8"/>
  <c r="AC3" i="5"/>
  <c r="K16" i="2" s="1"/>
  <c r="L16" i="2"/>
  <c r="L47" i="8"/>
  <c r="FI3" i="5"/>
  <c r="AI84" i="2" s="1"/>
  <c r="L251" i="8"/>
  <c r="L84" i="2"/>
  <c r="CC3" i="5"/>
  <c r="AI42" i="2" s="1"/>
  <c r="L42" i="2"/>
  <c r="L125" i="8"/>
  <c r="FG3" i="5"/>
  <c r="AI83" i="2" s="1"/>
  <c r="L248" i="8"/>
  <c r="L83" i="2"/>
  <c r="DE3" i="5"/>
  <c r="K167" i="8" s="1"/>
  <c r="L56" i="2"/>
  <c r="L167" i="8"/>
  <c r="EK3" i="5"/>
  <c r="AI72" i="2" s="1"/>
  <c r="L215" i="8"/>
  <c r="L72" i="2"/>
  <c r="CI3" i="5"/>
  <c r="K134" i="8" s="1"/>
  <c r="L134" i="8"/>
  <c r="L45" i="2"/>
  <c r="EC3" i="5"/>
  <c r="K203" i="8" s="1"/>
  <c r="L68" i="2"/>
  <c r="L203" i="8"/>
  <c r="L170" i="8"/>
  <c r="L57" i="2"/>
  <c r="FK3" i="5"/>
  <c r="AI85" i="2" s="1"/>
  <c r="L254" i="8"/>
  <c r="L85" i="2"/>
  <c r="L55" i="2"/>
  <c r="L164" i="8"/>
  <c r="AG3" i="5"/>
  <c r="K53" i="8" s="1"/>
  <c r="L18" i="2"/>
  <c r="L53" i="8"/>
  <c r="DQ3" i="5"/>
  <c r="K62" i="2" s="1"/>
  <c r="L62" i="7" s="1" a="1"/>
  <c r="L62" i="7" s="1"/>
  <c r="L185" i="8"/>
  <c r="L62" i="2"/>
  <c r="Q3" i="5"/>
  <c r="K29" i="8" s="1"/>
  <c r="L29" i="8"/>
  <c r="L10" i="2"/>
  <c r="DI3" i="5"/>
  <c r="K173" i="8" s="1"/>
  <c r="L173" i="8"/>
  <c r="L58" i="2"/>
  <c r="BK3" i="5"/>
  <c r="AI33" i="2" s="1"/>
  <c r="L98" i="8"/>
  <c r="L33" i="2"/>
  <c r="CQ3" i="5"/>
  <c r="K146" i="8" s="1"/>
  <c r="L146" i="8"/>
  <c r="L49" i="2"/>
  <c r="CM3" i="5"/>
  <c r="K140" i="8" s="1"/>
  <c r="L140" i="8"/>
  <c r="L47" i="2"/>
  <c r="FQ3" i="5"/>
  <c r="K88" i="2" s="1"/>
  <c r="L88" i="7" s="1" a="1"/>
  <c r="L88" i="7" s="1"/>
  <c r="L88" i="2"/>
  <c r="L263" i="8"/>
  <c r="BS3" i="5"/>
  <c r="K110" i="8" s="1"/>
  <c r="L110" i="8"/>
  <c r="L37" i="2"/>
  <c r="FE3" i="5"/>
  <c r="AI82" i="2" s="1"/>
  <c r="L245" i="8"/>
  <c r="L82" i="2"/>
  <c r="CE3" i="5"/>
  <c r="AI43" i="2" s="1"/>
  <c r="L43" i="2"/>
  <c r="L128" i="8"/>
  <c r="S3" i="5"/>
  <c r="AI11" i="2" s="1"/>
  <c r="L32" i="8"/>
  <c r="L11" i="2"/>
  <c r="AM3" i="5"/>
  <c r="K62" i="8" s="1"/>
  <c r="L62" i="8"/>
  <c r="L21" i="2"/>
  <c r="CW3" i="5"/>
  <c r="K155" i="8" s="1"/>
  <c r="L52" i="2"/>
  <c r="L155" i="8"/>
  <c r="DW3" i="5"/>
  <c r="AI65" i="2" s="1"/>
  <c r="L65" i="2"/>
  <c r="L194" i="8"/>
  <c r="EI3" i="5"/>
  <c r="K71" i="2" s="1"/>
  <c r="L212" i="8"/>
  <c r="L71" i="2"/>
  <c r="BC3" i="5"/>
  <c r="K86" i="8" s="1"/>
  <c r="L29" i="2"/>
  <c r="L86" i="8"/>
  <c r="FM3" i="5"/>
  <c r="K257" i="8" s="1"/>
  <c r="L257" i="8"/>
  <c r="L86" i="2"/>
  <c r="BE3" i="5"/>
  <c r="AI30" i="2" s="1"/>
  <c r="L30" i="2"/>
  <c r="L89" i="8"/>
  <c r="BU3" i="5"/>
  <c r="K38" i="2" s="1"/>
  <c r="L113" i="8"/>
  <c r="L38" i="2"/>
  <c r="EU3" i="5"/>
  <c r="AI77" i="2" s="1"/>
  <c r="L77" i="2"/>
  <c r="L230" i="8"/>
  <c r="U3" i="5"/>
  <c r="K35" i="8" s="1"/>
  <c r="L35" i="8"/>
  <c r="L12" i="2"/>
  <c r="FY3" i="5"/>
  <c r="K275" i="8" s="1"/>
  <c r="L92" i="2"/>
  <c r="L275" i="8"/>
  <c r="DK3" i="5"/>
  <c r="K59" i="2" s="1"/>
  <c r="L176" i="8"/>
  <c r="L59" i="2"/>
  <c r="FC3" i="5"/>
  <c r="K242" i="8" s="1"/>
  <c r="L242" i="8"/>
  <c r="L81" i="2"/>
  <c r="FO3" i="5"/>
  <c r="K260" i="8" s="1"/>
  <c r="L87" i="2"/>
  <c r="L260" i="8"/>
  <c r="BG3" i="5"/>
  <c r="K31" i="2" s="1"/>
  <c r="L31" i="7" s="1" a="1"/>
  <c r="L31" i="7" s="1"/>
  <c r="L31" i="2"/>
  <c r="L92" i="8"/>
  <c r="EY3" i="5"/>
  <c r="AI79" i="2" s="1"/>
  <c r="L79" i="2"/>
  <c r="L236" i="8"/>
  <c r="AQ3" i="5"/>
  <c r="K68" i="8" s="1"/>
  <c r="L68" i="8"/>
  <c r="L23" i="2"/>
  <c r="DO3" i="5"/>
  <c r="K182" i="8" s="1"/>
  <c r="L182" i="8"/>
  <c r="L61" i="2"/>
  <c r="CK3" i="5"/>
  <c r="AI46" i="2" s="1"/>
  <c r="L137" i="8"/>
  <c r="L46" i="2"/>
  <c r="DY3" i="5"/>
  <c r="K197" i="8" s="1"/>
  <c r="L66" i="2"/>
  <c r="L197" i="8"/>
  <c r="W3" i="5"/>
  <c r="AI13" i="2" s="1"/>
  <c r="L38" i="8"/>
  <c r="L13" i="2"/>
  <c r="CG3" i="5"/>
  <c r="K131" i="8" s="1"/>
  <c r="L44" i="2"/>
  <c r="L131" i="8"/>
  <c r="AS3" i="5"/>
  <c r="K71" i="8" s="1"/>
  <c r="L71" i="8"/>
  <c r="L24" i="2"/>
  <c r="DM3" i="5"/>
  <c r="K60" i="2" s="1"/>
  <c r="L179" i="8"/>
  <c r="L60" i="2"/>
  <c r="ES3" i="5"/>
  <c r="K76" i="2" s="1"/>
  <c r="L76" i="7" s="1" a="1"/>
  <c r="L76" i="7" s="1"/>
  <c r="L76" i="2"/>
  <c r="L227" i="8"/>
  <c r="EQ3" i="5"/>
  <c r="K224" i="8" s="1"/>
  <c r="L75" i="2"/>
  <c r="L224" i="8"/>
  <c r="BI3" i="5"/>
  <c r="K32" i="2" s="1"/>
  <c r="L32" i="7" s="1" a="1"/>
  <c r="L32" i="7" s="1"/>
  <c r="L32" i="2"/>
  <c r="L95" i="8"/>
  <c r="CO3" i="5"/>
  <c r="K143" i="8" s="1"/>
  <c r="L143" i="8"/>
  <c r="L48" i="2"/>
  <c r="FW3" i="5"/>
  <c r="AI91" i="2" s="1"/>
  <c r="L91" i="2"/>
  <c r="L272" i="8"/>
  <c r="FA3" i="5"/>
  <c r="AI80" i="2" s="1"/>
  <c r="L80" i="2"/>
  <c r="L239" i="8"/>
  <c r="I3" i="5"/>
  <c r="L6" i="2"/>
  <c r="L17" i="8"/>
  <c r="FS3" i="5"/>
  <c r="K89" i="2" s="1"/>
  <c r="L89" i="2"/>
  <c r="L266" i="8"/>
  <c r="CS3" i="5"/>
  <c r="K149" i="8" s="1"/>
  <c r="L149" i="8"/>
  <c r="L50" i="2"/>
  <c r="EW3" i="5"/>
  <c r="K233" i="8" s="1"/>
  <c r="L78" i="2"/>
  <c r="L233" i="8"/>
  <c r="O3" i="5"/>
  <c r="K9" i="2" s="1"/>
  <c r="L9" i="7" s="1" a="1"/>
  <c r="L9" i="7" s="1"/>
  <c r="L26" i="8"/>
  <c r="L9" i="2"/>
  <c r="BM3" i="5"/>
  <c r="AI34" i="2" s="1"/>
  <c r="L101" i="8"/>
  <c r="L34" i="2"/>
  <c r="M3" i="5"/>
  <c r="K8" i="2" s="1"/>
  <c r="L8" i="7" s="1" a="1"/>
  <c r="L8" i="7" s="1"/>
  <c r="L8" i="2"/>
  <c r="L23" i="8"/>
  <c r="BY3" i="5"/>
  <c r="K119" i="8" s="1"/>
  <c r="L40" i="2"/>
  <c r="L119" i="8"/>
  <c r="L90" i="2"/>
  <c r="L269" i="8"/>
  <c r="EG3" i="5"/>
  <c r="AI70" i="2" s="1"/>
  <c r="L209" i="8"/>
  <c r="L70" i="2"/>
  <c r="GA3" i="5"/>
  <c r="K278" i="8" s="1"/>
  <c r="L278" i="8"/>
  <c r="L93" i="2"/>
  <c r="CY3" i="5"/>
  <c r="K158" i="8" s="1"/>
  <c r="L53" i="2"/>
  <c r="L158" i="8"/>
  <c r="AY3" i="5"/>
  <c r="K80" i="8" s="1"/>
  <c r="L27" i="2"/>
  <c r="L80" i="8"/>
  <c r="BQ3" i="5"/>
  <c r="AI36" i="2" s="1"/>
  <c r="L107" i="8"/>
  <c r="L36" i="2"/>
  <c r="AU3" i="5"/>
  <c r="K74" i="8" s="1"/>
  <c r="L74" i="8"/>
  <c r="L25" i="2"/>
  <c r="BA3" i="5"/>
  <c r="AI28" i="2" s="1"/>
  <c r="L28" i="2"/>
  <c r="L83" i="8"/>
  <c r="DU3" i="5"/>
  <c r="AI64" i="2" s="1"/>
  <c r="L64" i="2"/>
  <c r="L191" i="8"/>
  <c r="EA3" i="5"/>
  <c r="K67" i="2" s="1"/>
  <c r="L67" i="7" s="1" a="1"/>
  <c r="L67" i="7" s="1"/>
  <c r="L67" i="2"/>
  <c r="L200" i="8"/>
  <c r="DA3" i="5"/>
  <c r="K54" i="2" s="1"/>
  <c r="L54" i="7" s="1" a="1"/>
  <c r="L54" i="7" s="1"/>
  <c r="L54" i="2"/>
  <c r="L161" i="8"/>
  <c r="AW3" i="5"/>
  <c r="AI26" i="2" s="1"/>
  <c r="L77" i="8"/>
  <c r="L26" i="2"/>
  <c r="AO3" i="5"/>
  <c r="K65" i="8" s="1"/>
  <c r="L65" i="8"/>
  <c r="L22" i="2"/>
  <c r="EE3" i="5"/>
  <c r="K206" i="8" s="1"/>
  <c r="L206" i="8"/>
  <c r="L69" i="2"/>
  <c r="Y3" i="5"/>
  <c r="AI14" i="2" s="1"/>
  <c r="L41" i="8"/>
  <c r="L14" i="2"/>
  <c r="CA3" i="5"/>
  <c r="K41" i="2" s="1"/>
  <c r="L41" i="2"/>
  <c r="L122" i="8"/>
  <c r="AE3" i="5" a="1"/>
  <c r="F7" i="2"/>
  <c r="F20" i="8" s="1"/>
  <c r="F73" i="2"/>
  <c r="F218" i="8" s="1"/>
  <c r="F39" i="2"/>
  <c r="F116" i="8" s="1"/>
  <c r="F74" i="2"/>
  <c r="F221" i="8" s="1"/>
  <c r="GC3" i="5"/>
  <c r="K281" i="8" s="1"/>
  <c r="L281" i="8"/>
  <c r="L94" i="2"/>
  <c r="GI3" i="5"/>
  <c r="AI97" i="2" s="1"/>
  <c r="L97" i="2"/>
  <c r="L290" i="8"/>
  <c r="GE3" i="5"/>
  <c r="K284" i="8" s="1"/>
  <c r="L95" i="2"/>
  <c r="L284" i="8"/>
  <c r="GG3" i="5"/>
  <c r="K287" i="8" s="1"/>
  <c r="L96" i="2"/>
  <c r="L287" i="8"/>
  <c r="A3" i="5"/>
  <c r="K2" i="2" s="1"/>
  <c r="L5" i="8"/>
  <c r="L2" i="2"/>
  <c r="G3" i="5"/>
  <c r="AI5" i="2" s="1"/>
  <c r="L14" i="8"/>
  <c r="L5" i="2"/>
  <c r="C3" i="5"/>
  <c r="K8" i="8" s="1"/>
  <c r="L8" i="8"/>
  <c r="L3" i="2"/>
  <c r="CU3" i="5" a="1"/>
  <c r="F51" i="2"/>
  <c r="F152" i="8" s="1"/>
  <c r="AI16" i="2"/>
  <c r="K32" i="8"/>
  <c r="E3" i="5" a="1"/>
  <c r="F4" i="2"/>
  <c r="F11" i="8" s="1"/>
  <c r="K221" i="8"/>
  <c r="K74" i="2"/>
  <c r="L74" i="7" s="1" a="1"/>
  <c r="L74" i="7" s="1"/>
  <c r="AI58" i="2"/>
  <c r="K58" i="2"/>
  <c r="L58" i="7" s="1" a="1"/>
  <c r="L58" i="7" s="1"/>
  <c r="K56" i="2"/>
  <c r="K104" i="8"/>
  <c r="AI88" i="2"/>
  <c r="K263" i="8" l="1"/>
  <c r="AI63" i="2"/>
  <c r="K11" i="2"/>
  <c r="K176" i="8"/>
  <c r="AI59" i="2"/>
  <c r="AI66" i="2"/>
  <c r="K209" i="8"/>
  <c r="AI38" i="2"/>
  <c r="K46" i="2"/>
  <c r="K107" i="8"/>
  <c r="K179" i="8"/>
  <c r="K42" i="2"/>
  <c r="L42" i="7" s="1" a="1"/>
  <c r="L42" i="7" s="1"/>
  <c r="K95" i="2"/>
  <c r="L95" i="7" s="1" a="1"/>
  <c r="L95" i="7" s="1"/>
  <c r="AI62" i="2"/>
  <c r="K33" i="2"/>
  <c r="L33" i="7" s="1" a="1"/>
  <c r="L33" i="7" s="1"/>
  <c r="K66" i="2"/>
  <c r="L66" i="7" s="1" a="1"/>
  <c r="L66" i="7" s="1"/>
  <c r="AI71" i="2"/>
  <c r="AI29" i="2"/>
  <c r="AI49" i="2"/>
  <c r="K89" i="8"/>
  <c r="AI19" i="2"/>
  <c r="AI35" i="2"/>
  <c r="K56" i="8"/>
  <c r="K239" i="8"/>
  <c r="K113" i="8"/>
  <c r="K200" i="8"/>
  <c r="AI89" i="2"/>
  <c r="K212" i="8"/>
  <c r="K125" i="8"/>
  <c r="AI52" i="2"/>
  <c r="K101" i="8"/>
  <c r="K38" i="8"/>
  <c r="K137" i="8"/>
  <c r="K52" i="2"/>
  <c r="L52" i="7" s="1" a="1"/>
  <c r="L52" i="7" s="1"/>
  <c r="K49" i="2"/>
  <c r="L49" i="7" s="1" a="1"/>
  <c r="L49" i="7" s="1"/>
  <c r="K236" i="8"/>
  <c r="K188" i="8"/>
  <c r="K45" i="2"/>
  <c r="K69" i="2"/>
  <c r="L69" i="7" s="1" a="1"/>
  <c r="L69" i="7" s="1"/>
  <c r="AI67" i="2"/>
  <c r="AI44" i="2"/>
  <c r="K70" i="2"/>
  <c r="K36" i="2"/>
  <c r="L36" i="7" s="1" a="1"/>
  <c r="L36" i="7" s="1"/>
  <c r="K79" i="2"/>
  <c r="L79" i="7" s="1" a="1"/>
  <c r="L79" i="7" s="1"/>
  <c r="K48" i="2"/>
  <c r="L48" i="7" s="1" a="1"/>
  <c r="L48" i="7" s="1"/>
  <c r="K227" i="8"/>
  <c r="AI48" i="2"/>
  <c r="AI60" i="2"/>
  <c r="AI55" i="2"/>
  <c r="K164" i="8"/>
  <c r="K55" i="2"/>
  <c r="L55" i="7" s="1" a="1"/>
  <c r="L55" i="7" s="1"/>
  <c r="L16" i="7" a="1"/>
  <c r="L16" i="7" s="1"/>
  <c r="K13" i="2"/>
  <c r="K29" i="2"/>
  <c r="L29" i="7" s="1" a="1"/>
  <c r="L29" i="7" s="1"/>
  <c r="AI76" i="2"/>
  <c r="L56" i="7" a="1"/>
  <c r="L56" i="7" s="1"/>
  <c r="AI56" i="2"/>
  <c r="K57" i="2"/>
  <c r="L57" i="7" s="1" a="1"/>
  <c r="L57" i="7" s="1"/>
  <c r="K185" i="8"/>
  <c r="K77" i="8"/>
  <c r="AI57" i="2"/>
  <c r="AI69" i="2"/>
  <c r="K18" i="2"/>
  <c r="L18" i="7" s="1" a="1"/>
  <c r="L18" i="7" s="1"/>
  <c r="K47" i="8"/>
  <c r="K26" i="2"/>
  <c r="L26" i="7" s="1" a="1"/>
  <c r="L26" i="7" s="1"/>
  <c r="AI18" i="2"/>
  <c r="K61" i="2"/>
  <c r="L61" i="7" s="1" a="1"/>
  <c r="L61" i="7" s="1"/>
  <c r="K39" i="2"/>
  <c r="L39" i="7" s="1" a="1"/>
  <c r="L39" i="7" s="1"/>
  <c r="K27" i="2"/>
  <c r="L27" i="7" s="1" a="1"/>
  <c r="L27" i="7" s="1"/>
  <c r="AI61" i="2"/>
  <c r="AI40" i="2"/>
  <c r="L11" i="7" a="1"/>
  <c r="L11" i="7" s="1"/>
  <c r="AI39" i="2"/>
  <c r="AI27" i="2"/>
  <c r="K272" i="8"/>
  <c r="K86" i="2"/>
  <c r="L86" i="7" s="1" a="1"/>
  <c r="L86" i="7" s="1"/>
  <c r="K5" i="8"/>
  <c r="L41" i="7" a="1"/>
  <c r="L41" i="7" s="1"/>
  <c r="AI86" i="2"/>
  <c r="K80" i="2"/>
  <c r="L80" i="7" s="1" a="1"/>
  <c r="L80" i="7" s="1"/>
  <c r="AI45" i="2"/>
  <c r="L38" i="7" a="1"/>
  <c r="L38" i="7" s="1"/>
  <c r="K245" i="8"/>
  <c r="L60" i="7" a="1"/>
  <c r="L60" i="7" s="1"/>
  <c r="AI12" i="2"/>
  <c r="K269" i="8"/>
  <c r="L45" i="7" a="1"/>
  <c r="L45" i="7" s="1"/>
  <c r="K12" i="2"/>
  <c r="L12" i="7" s="1" a="1"/>
  <c r="L12" i="7" s="1"/>
  <c r="K40" i="2"/>
  <c r="L40" i="7" s="1" a="1"/>
  <c r="L40" i="7" s="1"/>
  <c r="AI87" i="2"/>
  <c r="L59" i="7" a="1"/>
  <c r="L59" i="7" s="1"/>
  <c r="K266" i="8"/>
  <c r="L71" i="7" a="1"/>
  <c r="L71" i="7" s="1"/>
  <c r="AI78" i="2"/>
  <c r="L70" i="7" a="1"/>
  <c r="L70" i="7" s="1"/>
  <c r="K22" i="2"/>
  <c r="L22" i="7" s="1" a="1"/>
  <c r="L22" i="7" s="1"/>
  <c r="AI9" i="2"/>
  <c r="K92" i="2"/>
  <c r="L92" i="7" s="1" a="1"/>
  <c r="L92" i="7" s="1"/>
  <c r="K53" i="2"/>
  <c r="L53" i="7" s="1" a="1"/>
  <c r="L53" i="7" s="1"/>
  <c r="K47" i="2"/>
  <c r="L47" i="7" s="1" a="1"/>
  <c r="L47" i="7" s="1"/>
  <c r="K7" i="2"/>
  <c r="L7" i="7" s="1" a="1"/>
  <c r="L7" i="7" s="1"/>
  <c r="K85" i="2"/>
  <c r="L85" i="7" s="1" a="1"/>
  <c r="L85" i="7" s="1"/>
  <c r="K64" i="2"/>
  <c r="L64" i="7" s="1" a="1"/>
  <c r="L64" i="7" s="1"/>
  <c r="K26" i="8"/>
  <c r="AI92" i="2"/>
  <c r="AI53" i="2"/>
  <c r="AI32" i="2"/>
  <c r="K10" i="2"/>
  <c r="L10" i="7" s="1" a="1"/>
  <c r="L10" i="7" s="1"/>
  <c r="K20" i="8"/>
  <c r="K254" i="8"/>
  <c r="K191" i="8"/>
  <c r="K95" i="8"/>
  <c r="K82" i="2"/>
  <c r="K75" i="2"/>
  <c r="L75" i="7" s="1" a="1"/>
  <c r="L75" i="7" s="1"/>
  <c r="K194" i="8"/>
  <c r="AI22" i="2"/>
  <c r="AI47" i="2"/>
  <c r="AI10" i="2"/>
  <c r="K72" i="2"/>
  <c r="L72" i="7" s="1" a="1"/>
  <c r="L72" i="7" s="1"/>
  <c r="K44" i="2"/>
  <c r="L44" i="7" s="1" a="1"/>
  <c r="L44" i="7" s="1"/>
  <c r="AI31" i="2"/>
  <c r="K84" i="2"/>
  <c r="L84" i="7" s="1" a="1"/>
  <c r="L84" i="7" s="1"/>
  <c r="AI75" i="2"/>
  <c r="AI73" i="2"/>
  <c r="K92" i="8"/>
  <c r="K73" i="2"/>
  <c r="L73" i="7" s="1" a="1"/>
  <c r="L73" i="7" s="1"/>
  <c r="K24" i="2"/>
  <c r="L24" i="7" s="1" a="1"/>
  <c r="L24" i="7" s="1"/>
  <c r="K215" i="8"/>
  <c r="K128" i="8"/>
  <c r="K87" i="2"/>
  <c r="L87" i="7" s="1" a="1"/>
  <c r="L87" i="7" s="1"/>
  <c r="K251" i="8"/>
  <c r="K93" i="2"/>
  <c r="L93" i="7" s="1" a="1"/>
  <c r="L93" i="7" s="1"/>
  <c r="K30" i="2"/>
  <c r="L30" i="7" s="1" a="1"/>
  <c r="L30" i="7" s="1"/>
  <c r="AI41" i="2"/>
  <c r="K43" i="2"/>
  <c r="L43" i="7" s="1" a="1"/>
  <c r="L43" i="7" s="1"/>
  <c r="AI24" i="2"/>
  <c r="K90" i="2"/>
  <c r="L90" i="7" s="1" a="1"/>
  <c r="L90" i="7" s="1"/>
  <c r="K78" i="2"/>
  <c r="L78" i="7" s="1" a="1"/>
  <c r="L78" i="7" s="1"/>
  <c r="K83" i="8"/>
  <c r="K122" i="8"/>
  <c r="K96" i="2"/>
  <c r="L96" i="7" s="1" a="1"/>
  <c r="L96" i="7" s="1"/>
  <c r="K28" i="2"/>
  <c r="L28" i="7" s="1" a="1"/>
  <c r="L28" i="7" s="1"/>
  <c r="K65" i="2"/>
  <c r="L65" i="7" s="1" a="1"/>
  <c r="L65" i="7" s="1"/>
  <c r="K34" i="2"/>
  <c r="L34" i="7" s="1" a="1"/>
  <c r="L34" i="7" s="1"/>
  <c r="AI93" i="2"/>
  <c r="K81" i="2"/>
  <c r="L81" i="7" s="1" a="1"/>
  <c r="L81" i="7" s="1"/>
  <c r="K14" i="8"/>
  <c r="K98" i="8"/>
  <c r="K77" i="2"/>
  <c r="L77" i="7" s="1" a="1"/>
  <c r="L77" i="7" s="1"/>
  <c r="K83" i="2"/>
  <c r="L83" i="7" s="1" a="1"/>
  <c r="L83" i="7" s="1"/>
  <c r="AI81" i="2"/>
  <c r="AI8" i="2"/>
  <c r="AI54" i="2"/>
  <c r="K230" i="8"/>
  <c r="K248" i="8"/>
  <c r="K68" i="2"/>
  <c r="L68" i="7" s="1" a="1"/>
  <c r="L68" i="7" s="1"/>
  <c r="K37" i="2"/>
  <c r="L37" i="7" s="1" a="1"/>
  <c r="L37" i="7" s="1"/>
  <c r="K23" i="8"/>
  <c r="K161" i="8"/>
  <c r="AI68" i="2"/>
  <c r="AI37" i="2"/>
  <c r="K25" i="2"/>
  <c r="L25" i="7" s="1" a="1"/>
  <c r="L25" i="7" s="1"/>
  <c r="K14" i="2"/>
  <c r="L14" i="7" s="1" a="1"/>
  <c r="L14" i="7" s="1"/>
  <c r="K3" i="2"/>
  <c r="L3" i="7" s="1" a="1"/>
  <c r="L3" i="7" s="1"/>
  <c r="AI25" i="2"/>
  <c r="K41" i="8"/>
  <c r="AI3" i="2"/>
  <c r="AI23" i="2"/>
  <c r="K50" i="2"/>
  <c r="L50" i="7" s="1" a="1"/>
  <c r="L50" i="7" s="1"/>
  <c r="K94" i="2"/>
  <c r="L94" i="7" s="1" a="1"/>
  <c r="L94" i="7" s="1"/>
  <c r="K21" i="2"/>
  <c r="L21" i="7" s="1" a="1"/>
  <c r="L21" i="7" s="1"/>
  <c r="K23" i="2"/>
  <c r="L23" i="7" s="1" a="1"/>
  <c r="L23" i="7" s="1"/>
  <c r="K91" i="2"/>
  <c r="L91" i="7" s="1" a="1"/>
  <c r="L91" i="7" s="1"/>
  <c r="AI50" i="2"/>
  <c r="AI94" i="2"/>
  <c r="AI21" i="2"/>
  <c r="AI2" i="2"/>
  <c r="AE3" i="5"/>
  <c r="L17" i="2"/>
  <c r="L50" i="8"/>
  <c r="CU3" i="5"/>
  <c r="K152" i="8" s="1"/>
  <c r="L152" i="8"/>
  <c r="L51" i="2"/>
  <c r="L89" i="7" a="1"/>
  <c r="L89" i="7" s="1"/>
  <c r="L46" i="7" a="1"/>
  <c r="L46" i="7" s="1"/>
  <c r="AI15" i="2"/>
  <c r="K15" i="2"/>
  <c r="L15" i="7" s="1" a="1"/>
  <c r="L15" i="7" s="1"/>
  <c r="K44" i="8"/>
  <c r="L2" i="7" a="1"/>
  <c r="L2" i="7" s="1"/>
  <c r="M2" i="7" s="1" a="1"/>
  <c r="M2" i="7" s="1"/>
  <c r="K290" i="8"/>
  <c r="L13" i="7" a="1"/>
  <c r="L13" i="7" s="1"/>
  <c r="K17" i="8"/>
  <c r="AI6" i="2"/>
  <c r="K6" i="2"/>
  <c r="L6" i="7" s="1" a="1"/>
  <c r="L6" i="7" s="1"/>
  <c r="K5" i="2"/>
  <c r="L5" i="7" s="1" a="1"/>
  <c r="L5" i="7" s="1"/>
  <c r="L82" i="7" a="1"/>
  <c r="L82" i="7" s="1"/>
  <c r="AI96" i="2"/>
  <c r="AI95" i="2"/>
  <c r="K97" i="2"/>
  <c r="L97" i="7" s="1" a="1"/>
  <c r="L97" i="7" s="1"/>
  <c r="E3" i="5"/>
  <c r="AI4" i="2" s="1"/>
  <c r="L11" i="8"/>
  <c r="L4" i="2"/>
  <c r="L1" i="2" l="1"/>
  <c r="AI51" i="2"/>
  <c r="K11" i="8"/>
  <c r="N2" i="7" a="1"/>
  <c r="N2" i="7" s="1"/>
  <c r="K1" i="2"/>
  <c r="K51" i="2"/>
  <c r="L51" i="7" s="1" a="1"/>
  <c r="L51" i="7" s="1"/>
  <c r="K4" i="2"/>
  <c r="L4" i="7" s="1" a="1"/>
  <c r="L4" i="7" s="1"/>
  <c r="K50" i="8"/>
  <c r="AI17" i="2"/>
  <c r="K17" i="2"/>
  <c r="L17" i="7" s="1" a="1"/>
  <c r="L1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金子 衣菜美</author>
  </authors>
  <commentList>
    <comment ref="A3" authorId="0" shapeId="0" xr:uid="{3B8B80C5-D03F-4DA3-8F85-C27D416CD307}">
      <text>
        <r>
          <rPr>
            <b/>
            <sz val="9"/>
            <color indexed="81"/>
            <rFont val="MS P ゴシック"/>
            <family val="3"/>
            <charset val="128"/>
          </rPr>
          <t>金子 衣菜美:</t>
        </r>
        <r>
          <rPr>
            <sz val="9"/>
            <color indexed="81"/>
            <rFont val="MS P ゴシック"/>
            <family val="3"/>
            <charset val="128"/>
          </rPr>
          <t xml:space="preserve">
RNAの総数カウント用
※修飾の優先順位の関係上一番上に持ってくる</t>
        </r>
      </text>
    </comment>
    <comment ref="A4" authorId="0" shapeId="0" xr:uid="{BA377026-B895-4273-AA9A-9A36EF37D16B}">
      <text>
        <r>
          <rPr>
            <b/>
            <sz val="9"/>
            <color indexed="81"/>
            <rFont val="MS P ゴシック"/>
            <family val="3"/>
            <charset val="128"/>
          </rPr>
          <t>金子 衣菜美:</t>
        </r>
        <r>
          <rPr>
            <sz val="9"/>
            <color indexed="81"/>
            <rFont val="MS P ゴシック"/>
            <family val="3"/>
            <charset val="128"/>
          </rPr>
          <t xml:space="preserve">
FILTER関数で80行目の総数を抽出できないため、総数カウント用</t>
        </r>
      </text>
    </comment>
    <comment ref="A76" authorId="0" shapeId="0" xr:uid="{1B0705E1-BD1D-4933-AFF8-F87789250E4C}">
      <text>
        <r>
          <rPr>
            <b/>
            <sz val="9"/>
            <color indexed="81"/>
            <rFont val="MS P ゴシック"/>
            <family val="3"/>
            <charset val="128"/>
          </rPr>
          <t>金子 衣菜美:</t>
        </r>
        <r>
          <rPr>
            <sz val="9"/>
            <color indexed="81"/>
            <rFont val="MS P ゴシック"/>
            <family val="3"/>
            <charset val="128"/>
          </rPr>
          <t xml:space="preserve">
総数は3行目を参照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<sst xmlns="http://schemas.openxmlformats.org/spreadsheetml/2006/main" count="1365" uniqueCount="464">
  <si>
    <r>
      <rPr>
        <b/>
        <sz val="14"/>
        <rFont val="ＭＳ Ｐゴシック"/>
        <family val="3"/>
        <charset val="128"/>
      </rPr>
      <t>お客様情報</t>
    </r>
    <r>
      <rPr>
        <b/>
        <sz val="12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 xml:space="preserve">※太枠部分を必ずご記入下さい。
</t>
    </r>
    <r>
      <rPr>
        <b/>
        <sz val="10.5"/>
        <rFont val="ＭＳ Ｐゴシック"/>
        <family val="3"/>
        <charset val="128"/>
      </rPr>
      <t xml:space="preserve"> Customer Information * Please fill the below list.</t>
    </r>
    <rPh sb="1" eb="3">
      <t>キャクサマ</t>
    </rPh>
    <rPh sb="3" eb="5">
      <t>ジョウホウ</t>
    </rPh>
    <rPh sb="7" eb="9">
      <t>フトワク</t>
    </rPh>
    <rPh sb="9" eb="11">
      <t>ブブン</t>
    </rPh>
    <rPh sb="12" eb="13">
      <t>カナラ</t>
    </rPh>
    <rPh sb="15" eb="17">
      <t>キニュウ</t>
    </rPh>
    <rPh sb="17" eb="18">
      <t>クダ</t>
    </rPh>
    <phoneticPr fontId="11"/>
  </si>
  <si>
    <r>
      <rPr>
        <b/>
        <sz val="14"/>
        <rFont val="ＭＳ Ｐゴシック"/>
        <family val="3"/>
        <charset val="128"/>
      </rPr>
      <t>配達先情報</t>
    </r>
    <r>
      <rPr>
        <b/>
        <sz val="14"/>
        <color indexed="10"/>
        <rFont val="ＭＳ Ｐゴシック"/>
        <family val="3"/>
        <charset val="128"/>
      </rPr>
      <t xml:space="preserve"> </t>
    </r>
    <r>
      <rPr>
        <b/>
        <sz val="11"/>
        <color indexed="10"/>
        <rFont val="ＭＳ Ｐゴシック"/>
        <family val="3"/>
        <charset val="128"/>
      </rPr>
      <t>（</t>
    </r>
    <r>
      <rPr>
        <b/>
        <u/>
        <sz val="11"/>
        <color indexed="10"/>
        <rFont val="ＭＳ Ｐゴシック"/>
        <family val="3"/>
        <charset val="128"/>
      </rPr>
      <t>左記と配送先が異なる場合にのみご記入下さい</t>
    </r>
    <r>
      <rPr>
        <b/>
        <sz val="11"/>
        <color indexed="10"/>
        <rFont val="ＭＳ Ｐゴシック"/>
        <family val="3"/>
        <charset val="128"/>
      </rPr>
      <t>）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0.5"/>
        <rFont val="ＭＳ Ｐゴシック"/>
        <family val="3"/>
        <charset val="128"/>
      </rPr>
      <t xml:space="preserve"> Delivery Information</t>
    </r>
    <r>
      <rPr>
        <b/>
        <u/>
        <sz val="10.5"/>
        <color indexed="10"/>
        <rFont val="ＭＳ Ｐゴシック"/>
        <family val="3"/>
        <charset val="128"/>
      </rPr>
      <t>(Required only when different from the customer information.)</t>
    </r>
    <rPh sb="0" eb="2">
      <t>ハイタツ</t>
    </rPh>
    <rPh sb="2" eb="3">
      <t>サキ</t>
    </rPh>
    <rPh sb="3" eb="5">
      <t>ジョウホウ</t>
    </rPh>
    <rPh sb="7" eb="9">
      <t>サキ</t>
    </rPh>
    <rPh sb="10" eb="12">
      <t>ハイソウ</t>
    </rPh>
    <rPh sb="12" eb="13">
      <t>サキ</t>
    </rPh>
    <rPh sb="14" eb="15">
      <t>コト</t>
    </rPh>
    <rPh sb="17" eb="19">
      <t>バアイ</t>
    </rPh>
    <phoneticPr fontId="11"/>
  </si>
  <si>
    <t>ログインID</t>
    <phoneticPr fontId="11"/>
  </si>
  <si>
    <t>フリガナ</t>
    <phoneticPr fontId="11"/>
  </si>
  <si>
    <r>
      <t xml:space="preserve">ご氏名
</t>
    </r>
    <r>
      <rPr>
        <sz val="10"/>
        <rFont val="ＭＳ Ｐゴシック"/>
        <family val="3"/>
        <charset val="128"/>
      </rPr>
      <t xml:space="preserve"> Name</t>
    </r>
    <rPh sb="1" eb="3">
      <t>シメイ</t>
    </rPh>
    <phoneticPr fontId="11"/>
  </si>
  <si>
    <t>ご氏名
 Name</t>
    <rPh sb="1" eb="3">
      <t>シメイ</t>
    </rPh>
    <phoneticPr fontId="11"/>
  </si>
  <si>
    <r>
      <t xml:space="preserve">ご所属施設名（大学名・会社名）
</t>
    </r>
    <r>
      <rPr>
        <sz val="10"/>
        <rFont val="ＭＳ Ｐゴシック"/>
        <family val="3"/>
        <charset val="128"/>
      </rPr>
      <t xml:space="preserve"> Affiliation</t>
    </r>
    <rPh sb="1" eb="3">
      <t>ショゾク</t>
    </rPh>
    <rPh sb="3" eb="5">
      <t>シセツ</t>
    </rPh>
    <rPh sb="5" eb="6">
      <t>メイ</t>
    </rPh>
    <rPh sb="7" eb="9">
      <t>ダイガク</t>
    </rPh>
    <rPh sb="9" eb="10">
      <t>メイ</t>
    </rPh>
    <rPh sb="11" eb="13">
      <t>カイシャ</t>
    </rPh>
    <rPh sb="13" eb="14">
      <t>メイ</t>
    </rPh>
    <phoneticPr fontId="11"/>
  </si>
  <si>
    <t>ご所属施設名（大学名・会社名）
 Affiliation</t>
    <rPh sb="1" eb="3">
      <t>ショゾク</t>
    </rPh>
    <rPh sb="3" eb="5">
      <t>シセツ</t>
    </rPh>
    <rPh sb="5" eb="6">
      <t>メイ</t>
    </rPh>
    <rPh sb="7" eb="9">
      <t>ダイガク</t>
    </rPh>
    <rPh sb="9" eb="10">
      <t>メイ</t>
    </rPh>
    <rPh sb="11" eb="13">
      <t>カイシャ</t>
    </rPh>
    <rPh sb="13" eb="14">
      <t>メイ</t>
    </rPh>
    <phoneticPr fontId="11"/>
  </si>
  <si>
    <r>
      <t xml:space="preserve">ご所属部署名
</t>
    </r>
    <r>
      <rPr>
        <sz val="10"/>
        <rFont val="ＭＳ Ｐゴシック"/>
        <family val="3"/>
        <charset val="128"/>
      </rPr>
      <t xml:space="preserve"> Department</t>
    </r>
    <rPh sb="1" eb="3">
      <t>ショゾク</t>
    </rPh>
    <rPh sb="3" eb="5">
      <t>ブショ</t>
    </rPh>
    <rPh sb="5" eb="6">
      <t>メイ</t>
    </rPh>
    <phoneticPr fontId="11"/>
  </si>
  <si>
    <t>ご所属部署名
 Department</t>
    <rPh sb="1" eb="3">
      <t>ショゾク</t>
    </rPh>
    <rPh sb="3" eb="5">
      <t>ブショ</t>
    </rPh>
    <rPh sb="5" eb="6">
      <t>メイ</t>
    </rPh>
    <phoneticPr fontId="11"/>
  </si>
  <si>
    <r>
      <t xml:space="preserve">郵便番号
</t>
    </r>
    <r>
      <rPr>
        <sz val="10"/>
        <rFont val="ＭＳ Ｐゴシック"/>
        <family val="3"/>
        <charset val="128"/>
      </rPr>
      <t xml:space="preserve"> Postal Code</t>
    </r>
    <rPh sb="0" eb="2">
      <t>ユウビン</t>
    </rPh>
    <rPh sb="2" eb="4">
      <t>バンゴウ</t>
    </rPh>
    <phoneticPr fontId="11"/>
  </si>
  <si>
    <t>郵便番号
 Postal Code</t>
    <rPh sb="0" eb="2">
      <t>ユウビン</t>
    </rPh>
    <rPh sb="2" eb="4">
      <t>バンゴウ</t>
    </rPh>
    <phoneticPr fontId="11"/>
  </si>
  <si>
    <r>
      <t xml:space="preserve">ご住所
</t>
    </r>
    <r>
      <rPr>
        <sz val="10"/>
        <rFont val="ＭＳ Ｐゴシック"/>
        <family val="3"/>
        <charset val="128"/>
      </rPr>
      <t xml:space="preserve"> Address</t>
    </r>
    <rPh sb="1" eb="3">
      <t>ジュウショ</t>
    </rPh>
    <phoneticPr fontId="11"/>
  </si>
  <si>
    <t>ご住所
 Address</t>
    <rPh sb="1" eb="3">
      <t>ジュウショ</t>
    </rPh>
    <phoneticPr fontId="11"/>
  </si>
  <si>
    <r>
      <t xml:space="preserve">建物名・部屋No.
</t>
    </r>
    <r>
      <rPr>
        <sz val="10"/>
        <rFont val="ＭＳ Ｐゴシック"/>
        <family val="3"/>
        <charset val="128"/>
      </rPr>
      <t xml:space="preserve"> Building / Room No.</t>
    </r>
    <rPh sb="0" eb="2">
      <t>タテモノ</t>
    </rPh>
    <rPh sb="2" eb="3">
      <t>メイ</t>
    </rPh>
    <rPh sb="4" eb="6">
      <t>ヘヤ</t>
    </rPh>
    <phoneticPr fontId="11"/>
  </si>
  <si>
    <t>建物名・部屋No.
 Building / Room No.</t>
    <rPh sb="0" eb="2">
      <t>タテモノ</t>
    </rPh>
    <rPh sb="2" eb="3">
      <t>メイ</t>
    </rPh>
    <rPh sb="4" eb="6">
      <t>ヘヤ</t>
    </rPh>
    <phoneticPr fontId="11"/>
  </si>
  <si>
    <r>
      <t xml:space="preserve">電話番号/（内線番号）
</t>
    </r>
    <r>
      <rPr>
        <sz val="10"/>
        <rFont val="ＭＳ Ｐゴシック"/>
        <family val="3"/>
        <charset val="128"/>
      </rPr>
      <t xml:space="preserve"> Telephone / (Ext.)</t>
    </r>
    <rPh sb="0" eb="2">
      <t>デンワ</t>
    </rPh>
    <rPh sb="2" eb="4">
      <t>バンゴウ</t>
    </rPh>
    <rPh sb="6" eb="8">
      <t>ナイセン</t>
    </rPh>
    <rPh sb="8" eb="10">
      <t>バンゴウ</t>
    </rPh>
    <phoneticPr fontId="11"/>
  </si>
  <si>
    <t>電話番号/（内線番号）
 Telephone / (Ext.)</t>
    <rPh sb="0" eb="2">
      <t>デンワ</t>
    </rPh>
    <rPh sb="2" eb="4">
      <t>バンゴウ</t>
    </rPh>
    <rPh sb="6" eb="8">
      <t>ナイセン</t>
    </rPh>
    <rPh sb="8" eb="10">
      <t>バンゴウ</t>
    </rPh>
    <phoneticPr fontId="11"/>
  </si>
  <si>
    <t>E-mail</t>
    <phoneticPr fontId="11"/>
  </si>
  <si>
    <t>ご希望代理店
 Agent</t>
    <rPh sb="1" eb="3">
      <t>キボウ</t>
    </rPh>
    <rPh sb="3" eb="6">
      <t>ダイリテン</t>
    </rPh>
    <phoneticPr fontId="11"/>
  </si>
  <si>
    <t>◆休日配送のお受取
 Holiday Delivery</t>
    <rPh sb="1" eb="3">
      <t>キュウジツ</t>
    </rPh>
    <rPh sb="3" eb="5">
      <t>ハイソウ</t>
    </rPh>
    <rPh sb="7" eb="8">
      <t>ウ</t>
    </rPh>
    <rPh sb="8" eb="9">
      <t>ト</t>
    </rPh>
    <phoneticPr fontId="11"/>
  </si>
  <si>
    <r>
      <t xml:space="preserve">
</t>
    </r>
    <r>
      <rPr>
        <b/>
        <i/>
        <sz val="10"/>
        <rFont val="ＭＳ Ｐゴシック"/>
        <family val="3"/>
        <charset val="128"/>
      </rPr>
      <t>Weekdays only, Sat., Sun., Holidays</t>
    </r>
    <phoneticPr fontId="11"/>
  </si>
  <si>
    <r>
      <t xml:space="preserve">◆納期の異なる商品のお受取
 </t>
    </r>
    <r>
      <rPr>
        <sz val="10"/>
        <rFont val="ＭＳ Ｐゴシック"/>
        <family val="3"/>
        <charset val="128"/>
      </rPr>
      <t>Delivery for different turnaround items</t>
    </r>
    <rPh sb="1" eb="3">
      <t>ノウキ</t>
    </rPh>
    <rPh sb="4" eb="5">
      <t>コト</t>
    </rPh>
    <rPh sb="7" eb="9">
      <t>ショウヒン</t>
    </rPh>
    <rPh sb="11" eb="12">
      <t>ウ</t>
    </rPh>
    <rPh sb="12" eb="13">
      <t>ト</t>
    </rPh>
    <phoneticPr fontId="11"/>
  </si>
  <si>
    <r>
      <t xml:space="preserve">
</t>
    </r>
    <r>
      <rPr>
        <b/>
        <i/>
        <sz val="10"/>
        <rFont val="ＭＳ Ｐゴシック"/>
        <family val="3"/>
        <charset val="128"/>
      </rPr>
      <t>All together, Immediate delivery for each item</t>
    </r>
    <phoneticPr fontId="11"/>
  </si>
  <si>
    <r>
      <rPr>
        <b/>
        <sz val="11"/>
        <rFont val="ＭＳ Ｐゴシック"/>
        <family val="3"/>
        <charset val="128"/>
      </rPr>
      <t>≪特記事項・ご希望などございましたらこちらにご記入下さい≫</t>
    </r>
    <r>
      <rPr>
        <b/>
        <i/>
        <sz val="11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 Comments:</t>
    </r>
    <phoneticPr fontId="11"/>
  </si>
  <si>
    <t>枝番
No.</t>
    <rPh sb="0" eb="2">
      <t>エダバン</t>
    </rPh>
    <phoneticPr fontId="10"/>
  </si>
  <si>
    <t>シーケンス名
Sequence name</t>
    <rPh sb="5" eb="6">
      <t>メイ</t>
    </rPh>
    <phoneticPr fontId="10"/>
  </si>
  <si>
    <t>5’修飾
5'Modification</t>
    <phoneticPr fontId="10"/>
  </si>
  <si>
    <t>配列
Sequence(5' to 3')</t>
    <phoneticPr fontId="10"/>
  </si>
  <si>
    <t>3’修飾
3'Modification</t>
    <phoneticPr fontId="10"/>
  </si>
  <si>
    <t>塩基数
Length</t>
    <rPh sb="0" eb="3">
      <t>エンキスウ</t>
    </rPh>
    <phoneticPr fontId="10"/>
  </si>
  <si>
    <t>合成スケール
Synthesis scale</t>
    <rPh sb="0" eb="2">
      <t>ゴウセイ</t>
    </rPh>
    <phoneticPr fontId="10"/>
  </si>
  <si>
    <t>精製方法
Purification</t>
    <rPh sb="0" eb="4">
      <t>セイセイホウホウ</t>
    </rPh>
    <phoneticPr fontId="10"/>
  </si>
  <si>
    <t>オプション
Option</t>
    <phoneticPr fontId="10"/>
  </si>
  <si>
    <t>備考
Special comment</t>
    <rPh sb="0" eb="2">
      <t>ビコウ</t>
    </rPh>
    <phoneticPr fontId="10"/>
  </si>
  <si>
    <t>注文書の入力例</t>
    <rPh sb="0" eb="3">
      <t>チュウモンショ</t>
    </rPh>
    <rPh sb="4" eb="7">
      <t>ニュウリョクレイ</t>
    </rPh>
    <phoneticPr fontId="10"/>
  </si>
  <si>
    <t>赤文字部分をご入力ください。</t>
    <rPh sb="0" eb="3">
      <t>アカモジ</t>
    </rPh>
    <rPh sb="3" eb="5">
      <t>ブブン</t>
    </rPh>
    <rPh sb="7" eb="9">
      <t>ニュウリョク</t>
    </rPh>
    <phoneticPr fontId="10"/>
  </si>
  <si>
    <t>①シーケンス名</t>
    <rPh sb="6" eb="7">
      <t>メイ</t>
    </rPh>
    <phoneticPr fontId="10"/>
  </si>
  <si>
    <t>②5'末端、３'末端修飾（プルダウンリストより選択）</t>
    <rPh sb="3" eb="5">
      <t>マッタン</t>
    </rPh>
    <rPh sb="8" eb="10">
      <t>マッタン</t>
    </rPh>
    <rPh sb="10" eb="12">
      <t>シュウショク</t>
    </rPh>
    <rPh sb="23" eb="25">
      <t>センタク</t>
    </rPh>
    <phoneticPr fontId="10"/>
  </si>
  <si>
    <t>④合成スケール（プルダウンリストより選択）</t>
    <rPh sb="1" eb="3">
      <t>ゴウセイ</t>
    </rPh>
    <rPh sb="18" eb="20">
      <t>センタク</t>
    </rPh>
    <phoneticPr fontId="10"/>
  </si>
  <si>
    <t>⑤精製方法（プルダウンリストより選択）</t>
    <rPh sb="1" eb="5">
      <t>セイセイホウホウ</t>
    </rPh>
    <rPh sb="16" eb="18">
      <t>センタク</t>
    </rPh>
    <phoneticPr fontId="10"/>
  </si>
  <si>
    <t>⑥オプション（プルダウンリストより選択）</t>
    <rPh sb="17" eb="19">
      <t>センタク</t>
    </rPh>
    <phoneticPr fontId="10"/>
  </si>
  <si>
    <t>⑦ご要望等ございましたら各枝番の備考欄、またはお客様情報シートの特記事項欄にご入力ください。</t>
    <rPh sb="2" eb="4">
      <t>ヨウボウ</t>
    </rPh>
    <rPh sb="4" eb="5">
      <t>トウ</t>
    </rPh>
    <rPh sb="12" eb="15">
      <t>カクエダバン</t>
    </rPh>
    <rPh sb="16" eb="19">
      <t>ビコウラン</t>
    </rPh>
    <rPh sb="24" eb="26">
      <t>キャクサマ</t>
    </rPh>
    <rPh sb="26" eb="28">
      <t>ジョウホウ</t>
    </rPh>
    <rPh sb="32" eb="37">
      <t>トッキジコウラン</t>
    </rPh>
    <rPh sb="39" eb="41">
      <t>ニュウリョク</t>
    </rPh>
    <phoneticPr fontId="10"/>
  </si>
  <si>
    <t>※96検体以上のご注文の場合は、エクセルファイルを分けてご注文ください。</t>
    <rPh sb="3" eb="7">
      <t>ケンタイイジョウ</t>
    </rPh>
    <rPh sb="9" eb="11">
      <t>チュウモン</t>
    </rPh>
    <rPh sb="12" eb="14">
      <t>バアイ</t>
    </rPh>
    <rPh sb="25" eb="26">
      <t>ワ</t>
    </rPh>
    <rPh sb="29" eb="31">
      <t>チュウモン</t>
    </rPh>
    <phoneticPr fontId="10"/>
  </si>
  <si>
    <t>【リアルタイムPCR用プローブ(11-30mer)】をご希望の場合は、5'修飾名【FITC化(6-FAM)】3'修飾名【TAMRA】 をご選択下さい。</t>
    <phoneticPr fontId="10"/>
  </si>
  <si>
    <t>修飾表記のご案内</t>
    <rPh sb="0" eb="2">
      <t>シュウショク</t>
    </rPh>
    <rPh sb="2" eb="4">
      <t>ヒョウキ</t>
    </rPh>
    <rPh sb="6" eb="8">
      <t>アンナイ</t>
    </rPh>
    <phoneticPr fontId="10"/>
  </si>
  <si>
    <t>・弊社ではDNAを小文字、RNAを大文字アルファベット表記としております。</t>
    <rPh sb="1" eb="3">
      <t>ヘイシャ</t>
    </rPh>
    <rPh sb="9" eb="12">
      <t>コモジ</t>
    </rPh>
    <rPh sb="17" eb="20">
      <t>オオモジ</t>
    </rPh>
    <rPh sb="27" eb="29">
      <t>ヒョウキ</t>
    </rPh>
    <phoneticPr fontId="10"/>
  </si>
  <si>
    <t>・赤字Nとn部分はご希望の塩基種をご指定ください。</t>
    <phoneticPr fontId="10"/>
  </si>
  <si>
    <t>・修飾の化学構造式はHPを参照ください。</t>
    <phoneticPr fontId="10"/>
  </si>
  <si>
    <t xml:space="preserve"> https://hssnet.co.jp/product/oligo-modification/ </t>
  </si>
  <si>
    <t>修飾名</t>
    <rPh sb="0" eb="3">
      <t>シュウショクメイ</t>
    </rPh>
    <phoneticPr fontId="10"/>
  </si>
  <si>
    <t>表記</t>
    <rPh sb="0" eb="2">
      <t>ヒョウキ</t>
    </rPh>
    <phoneticPr fontId="10"/>
  </si>
  <si>
    <t>備考</t>
    <rPh sb="0" eb="2">
      <t>ビコウ</t>
    </rPh>
    <phoneticPr fontId="10"/>
  </si>
  <si>
    <t>MIX塩基(Degenerated base)</t>
    <phoneticPr fontId="11"/>
  </si>
  <si>
    <t>DNA</t>
    <phoneticPr fontId="10"/>
  </si>
  <si>
    <t>n</t>
  </si>
  <si>
    <t>a</t>
    <phoneticPr fontId="10"/>
  </si>
  <si>
    <t>c</t>
    <phoneticPr fontId="10"/>
  </si>
  <si>
    <t>g</t>
    <phoneticPr fontId="10"/>
  </si>
  <si>
    <t>t</t>
    <phoneticPr fontId="10"/>
  </si>
  <si>
    <t>(cgt)</t>
    <phoneticPr fontId="10"/>
  </si>
  <si>
    <t>b</t>
  </si>
  <si>
    <t>小文字</t>
    <rPh sb="0" eb="3">
      <t>コモジ</t>
    </rPh>
    <phoneticPr fontId="10"/>
  </si>
  <si>
    <t>RNA</t>
    <phoneticPr fontId="10"/>
  </si>
  <si>
    <t>N</t>
  </si>
  <si>
    <t>A</t>
    <phoneticPr fontId="10"/>
  </si>
  <si>
    <t>C</t>
    <phoneticPr fontId="10"/>
  </si>
  <si>
    <t>G</t>
    <phoneticPr fontId="10"/>
  </si>
  <si>
    <t>U</t>
    <phoneticPr fontId="10"/>
  </si>
  <si>
    <t>(agt)</t>
    <phoneticPr fontId="10"/>
  </si>
  <si>
    <t>d</t>
  </si>
  <si>
    <t>Amino(C6)-dT</t>
  </si>
  <si>
    <t>AmindT</t>
    <phoneticPr fontId="10"/>
  </si>
  <si>
    <t>(act)</t>
    <phoneticPr fontId="10"/>
  </si>
  <si>
    <t>h</t>
  </si>
  <si>
    <t>Fluorescein-dT</t>
  </si>
  <si>
    <t>FludT</t>
    <phoneticPr fontId="10"/>
  </si>
  <si>
    <t>(gt)</t>
    <phoneticPr fontId="10"/>
  </si>
  <si>
    <t>k</t>
  </si>
  <si>
    <t>TAMRA-dT</t>
  </si>
  <si>
    <t>TAMdT</t>
    <phoneticPr fontId="10"/>
  </si>
  <si>
    <t>(ac)</t>
    <phoneticPr fontId="10"/>
  </si>
  <si>
    <t>m</t>
  </si>
  <si>
    <t>Rhodamine(ROX)-dT</t>
    <phoneticPr fontId="10"/>
  </si>
  <si>
    <t>RoXdT</t>
    <phoneticPr fontId="10"/>
  </si>
  <si>
    <t>(acgt)</t>
    <phoneticPr fontId="10"/>
  </si>
  <si>
    <t>Spacer C3</t>
  </si>
  <si>
    <t>(ag)</t>
    <phoneticPr fontId="10"/>
  </si>
  <si>
    <t>r</t>
  </si>
  <si>
    <t>Spacer C12</t>
  </si>
  <si>
    <t>(cg)</t>
    <phoneticPr fontId="10"/>
  </si>
  <si>
    <t>s</t>
  </si>
  <si>
    <t>Spacer 9</t>
  </si>
  <si>
    <t>(acg)</t>
    <phoneticPr fontId="10"/>
  </si>
  <si>
    <t>v</t>
  </si>
  <si>
    <t>Spacer 18</t>
  </si>
  <si>
    <t>(at)</t>
    <phoneticPr fontId="10"/>
  </si>
  <si>
    <t>w</t>
  </si>
  <si>
    <t>Uracil(dU)</t>
  </si>
  <si>
    <t>u</t>
    <phoneticPr fontId="10"/>
  </si>
  <si>
    <t>(ct)</t>
    <phoneticPr fontId="10"/>
  </si>
  <si>
    <t>y</t>
  </si>
  <si>
    <t>Inosine</t>
  </si>
  <si>
    <t>i</t>
    <phoneticPr fontId="10"/>
  </si>
  <si>
    <r>
      <t>Phosphorothioated</t>
    </r>
    <r>
      <rPr>
        <sz val="11"/>
        <color rgb="FF0070C0"/>
        <rFont val="游ゴシック"/>
        <family val="3"/>
        <charset val="128"/>
        <scheme val="minor"/>
      </rPr>
      <t>（S化）</t>
    </r>
    <rPh sb="19" eb="20">
      <t>カ</t>
    </rPh>
    <phoneticPr fontId="10"/>
  </si>
  <si>
    <t>^</t>
    <phoneticPr fontId="10"/>
  </si>
  <si>
    <t>d-Spacer</t>
  </si>
  <si>
    <t>dS</t>
    <phoneticPr fontId="10"/>
  </si>
  <si>
    <t>r-Spacer</t>
  </si>
  <si>
    <t>rS</t>
    <phoneticPr fontId="10"/>
  </si>
  <si>
    <t>RNA-T (ribothymidine)</t>
    <phoneticPr fontId="10"/>
  </si>
  <si>
    <t>T</t>
    <phoneticPr fontId="10"/>
  </si>
  <si>
    <t>架橋型核酸</t>
  </si>
  <si>
    <r>
      <rPr>
        <b/>
        <sz val="16"/>
        <color indexed="10"/>
        <rFont val="ＭＳ Ｐゴシック"/>
        <family val="3"/>
        <charset val="128"/>
      </rPr>
      <t>n</t>
    </r>
    <r>
      <rPr>
        <b/>
        <sz val="16"/>
        <rFont val="ＭＳ Ｐゴシック"/>
        <family val="3"/>
        <charset val="128"/>
      </rPr>
      <t>(L)</t>
    </r>
    <phoneticPr fontId="10"/>
  </si>
  <si>
    <t>a(L)</t>
    <phoneticPr fontId="10"/>
  </si>
  <si>
    <t>5(L)</t>
    <phoneticPr fontId="10"/>
  </si>
  <si>
    <t>g(L)</t>
    <phoneticPr fontId="10"/>
  </si>
  <si>
    <t>t(L)</t>
    <phoneticPr fontId="10"/>
  </si>
  <si>
    <t>非環状型人工核酸（SNA)</t>
  </si>
  <si>
    <r>
      <rPr>
        <b/>
        <sz val="16"/>
        <color rgb="FFFF0000"/>
        <rFont val="ＭＳ Ｐゴシック"/>
        <family val="3"/>
        <charset val="128"/>
      </rPr>
      <t>n</t>
    </r>
    <r>
      <rPr>
        <b/>
        <sz val="16"/>
        <color theme="1"/>
        <rFont val="ＭＳ Ｐゴシック"/>
        <family val="3"/>
        <charset val="128"/>
      </rPr>
      <t>(S)</t>
    </r>
    <phoneticPr fontId="10"/>
  </si>
  <si>
    <t>a(S)</t>
    <phoneticPr fontId="10"/>
  </si>
  <si>
    <t>c(S)</t>
    <phoneticPr fontId="10"/>
  </si>
  <si>
    <t>g(S)</t>
    <phoneticPr fontId="10"/>
  </si>
  <si>
    <t>t(S)</t>
    <phoneticPr fontId="10"/>
  </si>
  <si>
    <t>非環状型人工核酸（iL-aTNA)</t>
  </si>
  <si>
    <r>
      <rPr>
        <b/>
        <sz val="16"/>
        <color rgb="FFFF0000"/>
        <rFont val="ＭＳ Ｐゴシック"/>
        <family val="3"/>
        <charset val="128"/>
      </rPr>
      <t>n</t>
    </r>
    <r>
      <rPr>
        <b/>
        <sz val="16"/>
        <color theme="1"/>
        <rFont val="ＭＳ Ｐゴシック"/>
        <family val="3"/>
        <charset val="128"/>
      </rPr>
      <t>(T)</t>
    </r>
    <phoneticPr fontId="10"/>
  </si>
  <si>
    <t>a(T)</t>
    <phoneticPr fontId="10"/>
  </si>
  <si>
    <t>c(T)</t>
  </si>
  <si>
    <t>g(T)</t>
  </si>
  <si>
    <t>t(T)</t>
  </si>
  <si>
    <t>2'-O-Methylated RNA</t>
    <phoneticPr fontId="10"/>
  </si>
  <si>
    <r>
      <rPr>
        <b/>
        <sz val="16"/>
        <color indexed="10"/>
        <rFont val="ＭＳ Ｐゴシック"/>
        <family val="3"/>
        <charset val="128"/>
      </rPr>
      <t>N</t>
    </r>
    <r>
      <rPr>
        <b/>
        <sz val="16"/>
        <rFont val="ＭＳ Ｐゴシック"/>
        <family val="3"/>
        <charset val="128"/>
      </rPr>
      <t>(M)</t>
    </r>
    <phoneticPr fontId="10"/>
  </si>
  <si>
    <t>A(M)</t>
    <phoneticPr fontId="10"/>
  </si>
  <si>
    <t>C(M)</t>
    <phoneticPr fontId="10"/>
  </si>
  <si>
    <t>G(M)</t>
    <phoneticPr fontId="10"/>
  </si>
  <si>
    <t>U(M)</t>
    <phoneticPr fontId="10"/>
  </si>
  <si>
    <t>2'-O-Methylated RNA(T)</t>
    <phoneticPr fontId="10"/>
  </si>
  <si>
    <t>T(M)</t>
    <phoneticPr fontId="10"/>
  </si>
  <si>
    <t>T(M)</t>
  </si>
  <si>
    <t xml:space="preserve">2'-FluoroRNA </t>
    <phoneticPr fontId="10"/>
  </si>
  <si>
    <r>
      <rPr>
        <b/>
        <sz val="16"/>
        <color indexed="10"/>
        <rFont val="ＭＳ Ｐゴシック"/>
        <family val="3"/>
        <charset val="128"/>
      </rPr>
      <t>N</t>
    </r>
    <r>
      <rPr>
        <b/>
        <sz val="16"/>
        <rFont val="ＭＳ Ｐゴシック"/>
        <family val="3"/>
        <charset val="128"/>
      </rPr>
      <t>(F)</t>
    </r>
  </si>
  <si>
    <t>A(F)</t>
    <phoneticPr fontId="10"/>
  </si>
  <si>
    <t>C(F)</t>
    <phoneticPr fontId="10"/>
  </si>
  <si>
    <t>G(F)</t>
    <phoneticPr fontId="10"/>
  </si>
  <si>
    <t>U(F)</t>
    <phoneticPr fontId="10"/>
  </si>
  <si>
    <t xml:space="preserve">2'-O-MOE </t>
    <phoneticPr fontId="10"/>
  </si>
  <si>
    <r>
      <rPr>
        <b/>
        <sz val="16"/>
        <color indexed="10"/>
        <rFont val="ＭＳ Ｐゴシック"/>
        <family val="3"/>
        <charset val="128"/>
      </rPr>
      <t>N</t>
    </r>
    <r>
      <rPr>
        <b/>
        <sz val="16"/>
        <rFont val="ＭＳ Ｐゴシック"/>
        <family val="3"/>
        <charset val="128"/>
      </rPr>
      <t>(m)</t>
    </r>
    <phoneticPr fontId="11"/>
  </si>
  <si>
    <t>A(m)</t>
    <phoneticPr fontId="10"/>
  </si>
  <si>
    <t>5(m)</t>
    <phoneticPr fontId="10"/>
  </si>
  <si>
    <t>G(m)</t>
    <phoneticPr fontId="10"/>
  </si>
  <si>
    <t>T(m)</t>
    <phoneticPr fontId="10"/>
  </si>
  <si>
    <t>5-Methyl-dC</t>
  </si>
  <si>
    <t>5(M)</t>
    <phoneticPr fontId="10"/>
  </si>
  <si>
    <t>8-Bromo-dA</t>
  </si>
  <si>
    <t>8BrdA</t>
    <phoneticPr fontId="10"/>
  </si>
  <si>
    <t>5-Bromo-dU</t>
  </si>
  <si>
    <t>5BrdU</t>
  </si>
  <si>
    <t xml:space="preserve">pseudo-dU </t>
  </si>
  <si>
    <t>psedU</t>
  </si>
  <si>
    <t xml:space="preserve">pseudo-rU </t>
  </si>
  <si>
    <t>pserU</t>
    <phoneticPr fontId="10"/>
  </si>
  <si>
    <t>N6-Me-dA</t>
  </si>
  <si>
    <t>N6MdA</t>
  </si>
  <si>
    <t>8-oxo-dG</t>
  </si>
  <si>
    <t>8oxdG</t>
    <phoneticPr fontId="10"/>
  </si>
  <si>
    <t>8-oxo-dA</t>
  </si>
  <si>
    <t>8oxdA</t>
  </si>
  <si>
    <t>8-Amino-dA</t>
  </si>
  <si>
    <t>8AmidA</t>
    <phoneticPr fontId="10"/>
  </si>
  <si>
    <t>Inosine (RNA)</t>
    <phoneticPr fontId="10"/>
  </si>
  <si>
    <t>I</t>
    <phoneticPr fontId="10"/>
  </si>
  <si>
    <t>大文字 I</t>
    <rPh sb="0" eb="3">
      <t>オオモジ</t>
    </rPh>
    <phoneticPr fontId="10"/>
  </si>
  <si>
    <t>2-Amino-A
 (= 2,6-diaminopurine) (RNA)</t>
  </si>
  <si>
    <t>2AmiA</t>
  </si>
  <si>
    <t>光架橋性オリゴCNVシリーズ
 (CNV-K)</t>
  </si>
  <si>
    <t>CNVK</t>
  </si>
  <si>
    <t>光架橋性オリゴCNVシリーズ
 (CNV-D)</t>
  </si>
  <si>
    <t>CNVD</t>
  </si>
  <si>
    <t xml:space="preserve">GdR-GalNAc </t>
  </si>
  <si>
    <t xml:space="preserve">GdRGal </t>
  </si>
  <si>
    <t>5-hydroxymethyl-dC</t>
  </si>
  <si>
    <t>5hydC</t>
    <phoneticPr fontId="10"/>
  </si>
  <si>
    <t>Biotin-dT</t>
  </si>
  <si>
    <t>BiodT</t>
  </si>
  <si>
    <t>DIG-dT</t>
    <phoneticPr fontId="10"/>
  </si>
  <si>
    <t>DIGdT</t>
    <phoneticPr fontId="10"/>
  </si>
  <si>
    <t>Reverse-Abasic</t>
  </si>
  <si>
    <t>RevAb</t>
    <phoneticPr fontId="10"/>
  </si>
  <si>
    <t>配列1</t>
    <rPh sb="0" eb="2">
      <t>ハイレツ</t>
    </rPh>
    <phoneticPr fontId="10"/>
  </si>
  <si>
    <t>配列2</t>
    <rPh sb="0" eb="2">
      <t>ハイレツ</t>
    </rPh>
    <phoneticPr fontId="10"/>
  </si>
  <si>
    <t>配列3</t>
    <rPh sb="0" eb="2">
      <t>ハイレツ</t>
    </rPh>
    <phoneticPr fontId="10"/>
  </si>
  <si>
    <t>配列4</t>
    <rPh sb="0" eb="2">
      <t>ハイレツ</t>
    </rPh>
    <phoneticPr fontId="10"/>
  </si>
  <si>
    <t>配列5</t>
    <rPh sb="0" eb="2">
      <t>ハイレツ</t>
    </rPh>
    <phoneticPr fontId="10"/>
  </si>
  <si>
    <t>配列6</t>
    <rPh sb="0" eb="2">
      <t>ハイレツ</t>
    </rPh>
    <phoneticPr fontId="10"/>
  </si>
  <si>
    <t>配列7</t>
    <rPh sb="0" eb="2">
      <t>ハイレツ</t>
    </rPh>
    <phoneticPr fontId="10"/>
  </si>
  <si>
    <t>配列8</t>
    <rPh sb="0" eb="2">
      <t>ハイレツ</t>
    </rPh>
    <phoneticPr fontId="10"/>
  </si>
  <si>
    <t>配列9</t>
    <rPh sb="0" eb="2">
      <t>ハイレツ</t>
    </rPh>
    <phoneticPr fontId="10"/>
  </si>
  <si>
    <t>配列10</t>
    <rPh sb="0" eb="2">
      <t>ハイレツ</t>
    </rPh>
    <phoneticPr fontId="10"/>
  </si>
  <si>
    <t>配列11</t>
    <rPh sb="0" eb="2">
      <t>ハイレツ</t>
    </rPh>
    <phoneticPr fontId="10"/>
  </si>
  <si>
    <t>配列12</t>
    <rPh sb="0" eb="2">
      <t>ハイレツ</t>
    </rPh>
    <phoneticPr fontId="10"/>
  </si>
  <si>
    <t>配列13</t>
    <rPh sb="0" eb="2">
      <t>ハイレツ</t>
    </rPh>
    <phoneticPr fontId="10"/>
  </si>
  <si>
    <t>配列14</t>
    <rPh sb="0" eb="2">
      <t>ハイレツ</t>
    </rPh>
    <phoneticPr fontId="10"/>
  </si>
  <si>
    <t>配列15</t>
    <rPh sb="0" eb="2">
      <t>ハイレツ</t>
    </rPh>
    <phoneticPr fontId="10"/>
  </si>
  <si>
    <t>配列16</t>
    <rPh sb="0" eb="2">
      <t>ハイレツ</t>
    </rPh>
    <phoneticPr fontId="10"/>
  </si>
  <si>
    <t>配列17</t>
    <rPh sb="0" eb="2">
      <t>ハイレツ</t>
    </rPh>
    <phoneticPr fontId="10"/>
  </si>
  <si>
    <t>配列18</t>
    <rPh sb="0" eb="2">
      <t>ハイレツ</t>
    </rPh>
    <phoneticPr fontId="10"/>
  </si>
  <si>
    <t>配列19</t>
    <rPh sb="0" eb="2">
      <t>ハイレツ</t>
    </rPh>
    <phoneticPr fontId="10"/>
  </si>
  <si>
    <t>配列20</t>
    <rPh sb="0" eb="2">
      <t>ハイレツ</t>
    </rPh>
    <phoneticPr fontId="10"/>
  </si>
  <si>
    <t>配列21</t>
    <rPh sb="0" eb="2">
      <t>ハイレツ</t>
    </rPh>
    <phoneticPr fontId="10"/>
  </si>
  <si>
    <t>配列22</t>
    <rPh sb="0" eb="2">
      <t>ハイレツ</t>
    </rPh>
    <phoneticPr fontId="10"/>
  </si>
  <si>
    <t>配列23</t>
    <rPh sb="0" eb="2">
      <t>ハイレツ</t>
    </rPh>
    <phoneticPr fontId="10"/>
  </si>
  <si>
    <t>配列24</t>
    <rPh sb="0" eb="2">
      <t>ハイレツ</t>
    </rPh>
    <phoneticPr fontId="10"/>
  </si>
  <si>
    <t>配列25</t>
    <rPh sb="0" eb="2">
      <t>ハイレツ</t>
    </rPh>
    <phoneticPr fontId="10"/>
  </si>
  <si>
    <t>配列26</t>
    <rPh sb="0" eb="2">
      <t>ハイレツ</t>
    </rPh>
    <phoneticPr fontId="10"/>
  </si>
  <si>
    <t>配列27</t>
    <rPh sb="0" eb="2">
      <t>ハイレツ</t>
    </rPh>
    <phoneticPr fontId="10"/>
  </si>
  <si>
    <t>配列28</t>
    <rPh sb="0" eb="2">
      <t>ハイレツ</t>
    </rPh>
    <phoneticPr fontId="10"/>
  </si>
  <si>
    <t>配列29</t>
    <rPh sb="0" eb="2">
      <t>ハイレツ</t>
    </rPh>
    <phoneticPr fontId="10"/>
  </si>
  <si>
    <t>配列30</t>
    <rPh sb="0" eb="2">
      <t>ハイレツ</t>
    </rPh>
    <phoneticPr fontId="10"/>
  </si>
  <si>
    <t>配列31</t>
    <rPh sb="0" eb="2">
      <t>ハイレツ</t>
    </rPh>
    <phoneticPr fontId="10"/>
  </si>
  <si>
    <t>配列32</t>
    <rPh sb="0" eb="2">
      <t>ハイレツ</t>
    </rPh>
    <phoneticPr fontId="10"/>
  </si>
  <si>
    <t>配列33</t>
    <rPh sb="0" eb="2">
      <t>ハイレツ</t>
    </rPh>
    <phoneticPr fontId="10"/>
  </si>
  <si>
    <t>配列34</t>
    <rPh sb="0" eb="2">
      <t>ハイレツ</t>
    </rPh>
    <phoneticPr fontId="10"/>
  </si>
  <si>
    <t>配列35</t>
    <rPh sb="0" eb="2">
      <t>ハイレツ</t>
    </rPh>
    <phoneticPr fontId="10"/>
  </si>
  <si>
    <t>配列36</t>
    <rPh sb="0" eb="2">
      <t>ハイレツ</t>
    </rPh>
    <phoneticPr fontId="10"/>
  </si>
  <si>
    <t>配列37</t>
    <rPh sb="0" eb="2">
      <t>ハイレツ</t>
    </rPh>
    <phoneticPr fontId="10"/>
  </si>
  <si>
    <t>配列38</t>
    <rPh sb="0" eb="2">
      <t>ハイレツ</t>
    </rPh>
    <phoneticPr fontId="10"/>
  </si>
  <si>
    <t>配列39</t>
    <rPh sb="0" eb="2">
      <t>ハイレツ</t>
    </rPh>
    <phoneticPr fontId="10"/>
  </si>
  <si>
    <t>配列40</t>
    <rPh sb="0" eb="2">
      <t>ハイレツ</t>
    </rPh>
    <phoneticPr fontId="10"/>
  </si>
  <si>
    <t>配列41</t>
    <rPh sb="0" eb="2">
      <t>ハイレツ</t>
    </rPh>
    <phoneticPr fontId="10"/>
  </si>
  <si>
    <t>配列42</t>
    <rPh sb="0" eb="2">
      <t>ハイレツ</t>
    </rPh>
    <phoneticPr fontId="10"/>
  </si>
  <si>
    <t>配列43</t>
    <rPh sb="0" eb="2">
      <t>ハイレツ</t>
    </rPh>
    <phoneticPr fontId="10"/>
  </si>
  <si>
    <t>配列44</t>
    <rPh sb="0" eb="2">
      <t>ハイレツ</t>
    </rPh>
    <phoneticPr fontId="10"/>
  </si>
  <si>
    <t>配列45</t>
    <rPh sb="0" eb="2">
      <t>ハイレツ</t>
    </rPh>
    <phoneticPr fontId="10"/>
  </si>
  <si>
    <t>配列46</t>
    <rPh sb="0" eb="2">
      <t>ハイレツ</t>
    </rPh>
    <phoneticPr fontId="10"/>
  </si>
  <si>
    <t>配列47</t>
    <rPh sb="0" eb="2">
      <t>ハイレツ</t>
    </rPh>
    <phoneticPr fontId="10"/>
  </si>
  <si>
    <t>配列48</t>
    <rPh sb="0" eb="2">
      <t>ハイレツ</t>
    </rPh>
    <phoneticPr fontId="10"/>
  </si>
  <si>
    <t>配列49</t>
    <rPh sb="0" eb="2">
      <t>ハイレツ</t>
    </rPh>
    <phoneticPr fontId="10"/>
  </si>
  <si>
    <t>配列50</t>
    <rPh sb="0" eb="2">
      <t>ハイレツ</t>
    </rPh>
    <phoneticPr fontId="10"/>
  </si>
  <si>
    <t>配列51</t>
    <rPh sb="0" eb="2">
      <t>ハイレツ</t>
    </rPh>
    <phoneticPr fontId="10"/>
  </si>
  <si>
    <t>配列52</t>
    <rPh sb="0" eb="2">
      <t>ハイレツ</t>
    </rPh>
    <phoneticPr fontId="10"/>
  </si>
  <si>
    <t>配列53</t>
    <rPh sb="0" eb="2">
      <t>ハイレツ</t>
    </rPh>
    <phoneticPr fontId="10"/>
  </si>
  <si>
    <t>配列54</t>
    <rPh sb="0" eb="2">
      <t>ハイレツ</t>
    </rPh>
    <phoneticPr fontId="10"/>
  </si>
  <si>
    <t>配列55</t>
    <rPh sb="0" eb="2">
      <t>ハイレツ</t>
    </rPh>
    <phoneticPr fontId="10"/>
  </si>
  <si>
    <t>配列56</t>
    <rPh sb="0" eb="2">
      <t>ハイレツ</t>
    </rPh>
    <phoneticPr fontId="10"/>
  </si>
  <si>
    <t>配列57</t>
    <rPh sb="0" eb="2">
      <t>ハイレツ</t>
    </rPh>
    <phoneticPr fontId="10"/>
  </si>
  <si>
    <t>配列58</t>
    <rPh sb="0" eb="2">
      <t>ハイレツ</t>
    </rPh>
    <phoneticPr fontId="10"/>
  </si>
  <si>
    <t>配列59</t>
    <rPh sb="0" eb="2">
      <t>ハイレツ</t>
    </rPh>
    <phoneticPr fontId="10"/>
  </si>
  <si>
    <t>配列60</t>
    <rPh sb="0" eb="2">
      <t>ハイレツ</t>
    </rPh>
    <phoneticPr fontId="10"/>
  </si>
  <si>
    <t>配列61</t>
    <rPh sb="0" eb="2">
      <t>ハイレツ</t>
    </rPh>
    <phoneticPr fontId="10"/>
  </si>
  <si>
    <t>配列62</t>
    <rPh sb="0" eb="2">
      <t>ハイレツ</t>
    </rPh>
    <phoneticPr fontId="10"/>
  </si>
  <si>
    <t>配列63</t>
    <rPh sb="0" eb="2">
      <t>ハイレツ</t>
    </rPh>
    <phoneticPr fontId="10"/>
  </si>
  <si>
    <t>配列64</t>
    <rPh sb="0" eb="2">
      <t>ハイレツ</t>
    </rPh>
    <phoneticPr fontId="10"/>
  </si>
  <si>
    <t>配列65</t>
    <rPh sb="0" eb="2">
      <t>ハイレツ</t>
    </rPh>
    <phoneticPr fontId="10"/>
  </si>
  <si>
    <t>配列66</t>
    <rPh sb="0" eb="2">
      <t>ハイレツ</t>
    </rPh>
    <phoneticPr fontId="10"/>
  </si>
  <si>
    <t>配列67</t>
    <rPh sb="0" eb="2">
      <t>ハイレツ</t>
    </rPh>
    <phoneticPr fontId="10"/>
  </si>
  <si>
    <t>配列68</t>
    <rPh sb="0" eb="2">
      <t>ハイレツ</t>
    </rPh>
    <phoneticPr fontId="10"/>
  </si>
  <si>
    <t>配列69</t>
    <rPh sb="0" eb="2">
      <t>ハイレツ</t>
    </rPh>
    <phoneticPr fontId="10"/>
  </si>
  <si>
    <t>配列70</t>
    <rPh sb="0" eb="2">
      <t>ハイレツ</t>
    </rPh>
    <phoneticPr fontId="10"/>
  </si>
  <si>
    <t>配列71</t>
    <rPh sb="0" eb="2">
      <t>ハイレツ</t>
    </rPh>
    <phoneticPr fontId="10"/>
  </si>
  <si>
    <t>配列72</t>
    <rPh sb="0" eb="2">
      <t>ハイレツ</t>
    </rPh>
    <phoneticPr fontId="10"/>
  </si>
  <si>
    <t>配列73</t>
    <rPh sb="0" eb="2">
      <t>ハイレツ</t>
    </rPh>
    <phoneticPr fontId="10"/>
  </si>
  <si>
    <t>配列74</t>
    <rPh sb="0" eb="2">
      <t>ハイレツ</t>
    </rPh>
    <phoneticPr fontId="10"/>
  </si>
  <si>
    <t>配列75</t>
    <rPh sb="0" eb="2">
      <t>ハイレツ</t>
    </rPh>
    <phoneticPr fontId="10"/>
  </si>
  <si>
    <t>配列76</t>
    <rPh sb="0" eb="2">
      <t>ハイレツ</t>
    </rPh>
    <phoneticPr fontId="10"/>
  </si>
  <si>
    <t>配列77</t>
    <rPh sb="0" eb="2">
      <t>ハイレツ</t>
    </rPh>
    <phoneticPr fontId="10"/>
  </si>
  <si>
    <t>配列78</t>
    <rPh sb="0" eb="2">
      <t>ハイレツ</t>
    </rPh>
    <phoneticPr fontId="10"/>
  </si>
  <si>
    <t>配列79</t>
    <rPh sb="0" eb="2">
      <t>ハイレツ</t>
    </rPh>
    <phoneticPr fontId="10"/>
  </si>
  <si>
    <t>配列80</t>
    <rPh sb="0" eb="2">
      <t>ハイレツ</t>
    </rPh>
    <phoneticPr fontId="10"/>
  </si>
  <si>
    <t>配列81</t>
    <rPh sb="0" eb="2">
      <t>ハイレツ</t>
    </rPh>
    <phoneticPr fontId="10"/>
  </si>
  <si>
    <t>配列82</t>
    <rPh sb="0" eb="2">
      <t>ハイレツ</t>
    </rPh>
    <phoneticPr fontId="10"/>
  </si>
  <si>
    <t>配列83</t>
    <rPh sb="0" eb="2">
      <t>ハイレツ</t>
    </rPh>
    <phoneticPr fontId="10"/>
  </si>
  <si>
    <t>配列84</t>
    <rPh sb="0" eb="2">
      <t>ハイレツ</t>
    </rPh>
    <phoneticPr fontId="10"/>
  </si>
  <si>
    <t>配列85</t>
    <rPh sb="0" eb="2">
      <t>ハイレツ</t>
    </rPh>
    <phoneticPr fontId="10"/>
  </si>
  <si>
    <t>配列86</t>
    <rPh sb="0" eb="2">
      <t>ハイレツ</t>
    </rPh>
    <phoneticPr fontId="10"/>
  </si>
  <si>
    <t>配列87</t>
    <rPh sb="0" eb="2">
      <t>ハイレツ</t>
    </rPh>
    <phoneticPr fontId="10"/>
  </si>
  <si>
    <t>配列88</t>
    <rPh sb="0" eb="2">
      <t>ハイレツ</t>
    </rPh>
    <phoneticPr fontId="10"/>
  </si>
  <si>
    <t>配列89</t>
    <rPh sb="0" eb="2">
      <t>ハイレツ</t>
    </rPh>
    <phoneticPr fontId="10"/>
  </si>
  <si>
    <t>配列90</t>
    <rPh sb="0" eb="2">
      <t>ハイレツ</t>
    </rPh>
    <phoneticPr fontId="10"/>
  </si>
  <si>
    <t>配列91</t>
    <rPh sb="0" eb="2">
      <t>ハイレツ</t>
    </rPh>
    <phoneticPr fontId="10"/>
  </si>
  <si>
    <t>配列92</t>
    <rPh sb="0" eb="2">
      <t>ハイレツ</t>
    </rPh>
    <phoneticPr fontId="10"/>
  </si>
  <si>
    <t>配列93</t>
    <rPh sb="0" eb="2">
      <t>ハイレツ</t>
    </rPh>
    <phoneticPr fontId="10"/>
  </si>
  <si>
    <t>配列94</t>
    <rPh sb="0" eb="2">
      <t>ハイレツ</t>
    </rPh>
    <phoneticPr fontId="10"/>
  </si>
  <si>
    <t>配列95</t>
    <rPh sb="0" eb="2">
      <t>ハイレツ</t>
    </rPh>
    <phoneticPr fontId="10"/>
  </si>
  <si>
    <t>配列96</t>
    <rPh sb="0" eb="2">
      <t>ハイレツ</t>
    </rPh>
    <phoneticPr fontId="10"/>
  </si>
  <si>
    <t>個数</t>
    <rPh sb="0" eb="2">
      <t>コスウ</t>
    </rPh>
    <phoneticPr fontId="10"/>
  </si>
  <si>
    <t>記号</t>
    <rPh sb="0" eb="2">
      <t>キゴウ</t>
    </rPh>
    <phoneticPr fontId="10"/>
  </si>
  <si>
    <t>記号2</t>
    <rPh sb="0" eb="2">
      <t>キゴウ</t>
    </rPh>
    <phoneticPr fontId="10"/>
  </si>
  <si>
    <t>文字数</t>
    <rPh sb="0" eb="3">
      <t>モジスウ</t>
    </rPh>
    <phoneticPr fontId="10"/>
  </si>
  <si>
    <t>配列中の該当文字数</t>
    <rPh sb="0" eb="3">
      <t>ハイレツチュウ</t>
    </rPh>
    <rPh sb="4" eb="6">
      <t>ガイトウ</t>
    </rPh>
    <rPh sb="6" eb="9">
      <t>モジスウ</t>
    </rPh>
    <phoneticPr fontId="10"/>
  </si>
  <si>
    <t>合計</t>
    <rPh sb="0" eb="2">
      <t>ゴウケイ</t>
    </rPh>
    <phoneticPr fontId="10"/>
  </si>
  <si>
    <t>^</t>
  </si>
  <si>
    <t>a(T)</t>
  </si>
  <si>
    <t>A(F)</t>
  </si>
  <si>
    <t>C(F)</t>
  </si>
  <si>
    <t>G(F)</t>
  </si>
  <si>
    <t>U(F)</t>
  </si>
  <si>
    <t>A(m)</t>
  </si>
  <si>
    <t>T(m)</t>
  </si>
  <si>
    <t>G(m)</t>
  </si>
  <si>
    <t>5(m)</t>
  </si>
  <si>
    <t>5(M)</t>
  </si>
  <si>
    <t>8BrdA</t>
  </si>
  <si>
    <t>pserU</t>
  </si>
  <si>
    <t>8oxdG</t>
  </si>
  <si>
    <t>8AmidA</t>
  </si>
  <si>
    <t>2AmiA</t>
    <phoneticPr fontId="10"/>
  </si>
  <si>
    <t>5hydC</t>
  </si>
  <si>
    <t>Rhodamine(ROX)-dT</t>
  </si>
  <si>
    <t>RoXdT</t>
  </si>
  <si>
    <t>GdRGal</t>
    <phoneticPr fontId="10"/>
  </si>
  <si>
    <t>RevAb</t>
  </si>
  <si>
    <t>inosine</t>
  </si>
  <si>
    <t>i</t>
  </si>
  <si>
    <t>u</t>
  </si>
  <si>
    <t>Inosine (RNA)</t>
  </si>
  <si>
    <t>g</t>
  </si>
  <si>
    <t>Mix塩基</t>
    <rPh sb="3" eb="5">
      <t>エンキ</t>
    </rPh>
    <phoneticPr fontId="10"/>
  </si>
  <si>
    <t>(cgt)</t>
  </si>
  <si>
    <t>(agt)</t>
  </si>
  <si>
    <t>(act)</t>
  </si>
  <si>
    <t>(gt)</t>
  </si>
  <si>
    <t>(ac)</t>
  </si>
  <si>
    <t>(acgt)</t>
  </si>
  <si>
    <t>(ag)</t>
  </si>
  <si>
    <t>(cg)</t>
  </si>
  <si>
    <t>(acg)</t>
  </si>
  <si>
    <t>(at)</t>
  </si>
  <si>
    <t>(ct)</t>
  </si>
  <si>
    <t>T</t>
  </si>
  <si>
    <t>他の修飾表記にアルファベットのかぶりがあるもの</t>
    <rPh sb="0" eb="1">
      <t>ホカ</t>
    </rPh>
    <rPh sb="2" eb="4">
      <t>シュウショク</t>
    </rPh>
    <rPh sb="4" eb="6">
      <t>ヒョウキ</t>
    </rPh>
    <phoneticPr fontId="10"/>
  </si>
  <si>
    <t>上記で更に修飾表記内に同じ文字を２つ以上含むものがあるもの</t>
    <rPh sb="0" eb="2">
      <t>ジョウキ</t>
    </rPh>
    <rPh sb="3" eb="4">
      <t>サラ</t>
    </rPh>
    <rPh sb="5" eb="9">
      <t>シュウショクヒョウキ</t>
    </rPh>
    <rPh sb="9" eb="10">
      <t>ナイ</t>
    </rPh>
    <rPh sb="11" eb="12">
      <t>オナ</t>
    </rPh>
    <rPh sb="13" eb="15">
      <t>モジ</t>
    </rPh>
    <rPh sb="18" eb="20">
      <t>イジョウ</t>
    </rPh>
    <rPh sb="20" eb="21">
      <t>フク</t>
    </rPh>
    <phoneticPr fontId="10"/>
  </si>
  <si>
    <t>※修飾表記の追加、変更などあれば文字のだぶりとセルの参照先を必ず確認</t>
    <rPh sb="1" eb="5">
      <t>シュウショクヒョウキ</t>
    </rPh>
    <rPh sb="6" eb="8">
      <t>ツイカ</t>
    </rPh>
    <rPh sb="9" eb="11">
      <t>ヘンコウ</t>
    </rPh>
    <rPh sb="16" eb="18">
      <t>モジ</t>
    </rPh>
    <rPh sb="26" eb="29">
      <t>サンショウサキ</t>
    </rPh>
    <rPh sb="30" eb="31">
      <t>カナラ</t>
    </rPh>
    <rPh sb="32" eb="34">
      <t>カクニン</t>
    </rPh>
    <phoneticPr fontId="10"/>
  </si>
  <si>
    <t>5’末端修飾</t>
    <rPh sb="2" eb="4">
      <t>マッタン</t>
    </rPh>
    <rPh sb="4" eb="6">
      <t>シュウショク</t>
    </rPh>
    <phoneticPr fontId="10"/>
  </si>
  <si>
    <t>3’末端修飾</t>
    <rPh sb="2" eb="4">
      <t>マッタン</t>
    </rPh>
    <rPh sb="4" eb="6">
      <t>シュウショク</t>
    </rPh>
    <phoneticPr fontId="10"/>
  </si>
  <si>
    <t>■↓DNA合成ｽｹｰﾙ各種</t>
    <phoneticPr fontId="11"/>
  </si>
  <si>
    <t>■↓DNA精製方法各種</t>
    <phoneticPr fontId="11"/>
  </si>
  <si>
    <t>■↓DNA・RNA製造オプション</t>
    <rPh sb="9" eb="11">
      <t>セイゾウ</t>
    </rPh>
    <phoneticPr fontId="49"/>
  </si>
  <si>
    <t>スケール</t>
    <phoneticPr fontId="10"/>
  </si>
  <si>
    <t>精製方法</t>
    <rPh sb="0" eb="4">
      <t>セイセイホウホウ</t>
    </rPh>
    <phoneticPr fontId="10"/>
  </si>
  <si>
    <t>DNA or RNA</t>
    <phoneticPr fontId="10"/>
  </si>
  <si>
    <t>Amino Modifier (C6)</t>
    <phoneticPr fontId="10"/>
  </si>
  <si>
    <t>OLIGOKIDS[15nmol] (11-30mer)</t>
    <phoneticPr fontId="11"/>
  </si>
  <si>
    <t>ｹﾞﾙ濾過(11-50mer)</t>
    <phoneticPr fontId="11"/>
  </si>
  <si>
    <t>Na置換</t>
    <rPh sb="2" eb="4">
      <t>チカン</t>
    </rPh>
    <phoneticPr fontId="11"/>
  </si>
  <si>
    <t>EC Amino Linker</t>
    <phoneticPr fontId="10"/>
  </si>
  <si>
    <t>Biotin(TEG)</t>
    <phoneticPr fontId="10"/>
  </si>
  <si>
    <t>25nmol (11-30mer)</t>
    <phoneticPr fontId="11"/>
  </si>
  <si>
    <t>簡易ｶﾗﾑ(-70mer)</t>
    <phoneticPr fontId="11"/>
  </si>
  <si>
    <t>分注</t>
    <rPh sb="0" eb="2">
      <t>ブンチュウ</t>
    </rPh>
    <phoneticPr fontId="11"/>
  </si>
  <si>
    <t>■↓RNA合成ｽｹｰﾙ各種</t>
    <phoneticPr fontId="11"/>
  </si>
  <si>
    <t>■↓RNA精製方法各種</t>
    <phoneticPr fontId="11"/>
  </si>
  <si>
    <t>Biotin</t>
    <phoneticPr fontId="10"/>
  </si>
  <si>
    <t>Cyanine3</t>
    <phoneticPr fontId="10"/>
  </si>
  <si>
    <t>0.05μmol (11-50mer)</t>
    <phoneticPr fontId="11"/>
  </si>
  <si>
    <t>MS-簡易ｶﾗﾑ(-50mer)</t>
    <phoneticPr fontId="11"/>
  </si>
  <si>
    <t>アニーリング</t>
    <phoneticPr fontId="11"/>
  </si>
  <si>
    <t>RNA KIDS(19-23mer)</t>
    <phoneticPr fontId="11"/>
  </si>
  <si>
    <t>脱塩処理[RNA] (11-40mer)</t>
    <phoneticPr fontId="11"/>
  </si>
  <si>
    <t>Cyanine5</t>
    <phoneticPr fontId="10"/>
  </si>
  <si>
    <t>0.2μmol (-99mer)</t>
    <phoneticPr fontId="11"/>
  </si>
  <si>
    <t>HPLC(-120mer)</t>
    <phoneticPr fontId="11"/>
  </si>
  <si>
    <t>■↓DNA製造オプション</t>
    <rPh sb="5" eb="7">
      <t>セイゾウ</t>
    </rPh>
    <phoneticPr fontId="49"/>
  </si>
  <si>
    <t>RNAKIDS LONG(24-30mer)</t>
    <phoneticPr fontId="11"/>
  </si>
  <si>
    <t>簡易ｶﾗﾑ[RNA](11-40mer)</t>
    <phoneticPr fontId="11"/>
  </si>
  <si>
    <t>Phosphate</t>
    <phoneticPr fontId="10"/>
  </si>
  <si>
    <t>1μmol (-200mer)</t>
    <phoneticPr fontId="11"/>
  </si>
  <si>
    <t>PAGE(-200mer)</t>
    <phoneticPr fontId="11"/>
  </si>
  <si>
    <t>RNase free 製品（QC無し）</t>
  </si>
  <si>
    <t>0.2μmol[RNA] (11-70mer)</t>
    <phoneticPr fontId="11"/>
  </si>
  <si>
    <t>HPLC[RNA] (11-70mer)</t>
    <phoneticPr fontId="11"/>
  </si>
  <si>
    <t>FITC(6-FAM)</t>
    <phoneticPr fontId="10"/>
  </si>
  <si>
    <t>ｲｵﾝ交換HPLC (11-30mer)</t>
    <phoneticPr fontId="11"/>
  </si>
  <si>
    <t>RNase free 製品（QC有り）</t>
  </si>
  <si>
    <t>1μmol[RNA] (11-70mer)</t>
    <phoneticPr fontId="11"/>
  </si>
  <si>
    <t>　</t>
    <phoneticPr fontId="10"/>
  </si>
  <si>
    <t>TAMRA</t>
    <phoneticPr fontId="10"/>
  </si>
  <si>
    <t>高純度 (20-30mer)</t>
    <phoneticPr fontId="11"/>
  </si>
  <si>
    <t>■↓品質管理オプション</t>
  </si>
  <si>
    <t>■↓DNA/RNA:mg(大量合成)</t>
    <phoneticPr fontId="11"/>
  </si>
  <si>
    <t>Rhodamine(ROX)</t>
    <phoneticPr fontId="10"/>
  </si>
  <si>
    <t>高純度 (31-50mer)</t>
    <phoneticPr fontId="11"/>
  </si>
  <si>
    <t>逆相ＨＰＬＣ分析</t>
    <phoneticPr fontId="10"/>
  </si>
  <si>
    <t>保証収量 : 1mg</t>
    <phoneticPr fontId="11"/>
  </si>
  <si>
    <t>BHQ1</t>
    <phoneticPr fontId="10"/>
  </si>
  <si>
    <t>イオン交換ＨＰＬＣ分析(-30mer)</t>
    <phoneticPr fontId="10"/>
  </si>
  <si>
    <t>保証収量 : 2mg</t>
    <phoneticPr fontId="11"/>
  </si>
  <si>
    <t>BHQ2</t>
    <phoneticPr fontId="10"/>
  </si>
  <si>
    <t>エンドトキシン測定</t>
    <phoneticPr fontId="10"/>
  </si>
  <si>
    <t>保証収量 : 3mg</t>
    <phoneticPr fontId="11"/>
  </si>
  <si>
    <t>Cholesterol(TEG)</t>
    <phoneticPr fontId="10"/>
  </si>
  <si>
    <t>BHQ3</t>
    <phoneticPr fontId="10"/>
  </si>
  <si>
    <t>保証収量 : 4mg</t>
    <phoneticPr fontId="11"/>
  </si>
  <si>
    <t>Thiol(C6)</t>
    <phoneticPr fontId="10"/>
  </si>
  <si>
    <t>1mg</t>
    <phoneticPr fontId="11"/>
  </si>
  <si>
    <t>保証収量 : 5mg</t>
    <phoneticPr fontId="11"/>
  </si>
  <si>
    <t>Azide</t>
    <phoneticPr fontId="10"/>
  </si>
  <si>
    <t>idT</t>
    <phoneticPr fontId="10"/>
  </si>
  <si>
    <t>2mg</t>
    <phoneticPr fontId="11"/>
  </si>
  <si>
    <t>保証収量 : 6mg</t>
    <phoneticPr fontId="11"/>
  </si>
  <si>
    <t>Alkynyl</t>
    <phoneticPr fontId="10"/>
  </si>
  <si>
    <t>Thiol(C3)</t>
    <phoneticPr fontId="10"/>
  </si>
  <si>
    <t>3mg</t>
    <phoneticPr fontId="11"/>
  </si>
  <si>
    <t>保証収量 : 7mg</t>
    <phoneticPr fontId="11"/>
  </si>
  <si>
    <t>DBCO(TEG)</t>
    <phoneticPr fontId="10"/>
  </si>
  <si>
    <t>4mg</t>
    <phoneticPr fontId="11"/>
  </si>
  <si>
    <t>保証収量 : 8mg</t>
    <phoneticPr fontId="11"/>
  </si>
  <si>
    <t>DIG</t>
    <phoneticPr fontId="10"/>
  </si>
  <si>
    <t>5mg</t>
    <phoneticPr fontId="11"/>
  </si>
  <si>
    <t>保証収量 : 9mg</t>
    <phoneticPr fontId="11"/>
  </si>
  <si>
    <t>Tocopherol-TEG</t>
    <phoneticPr fontId="10"/>
  </si>
  <si>
    <t>ddC</t>
    <phoneticPr fontId="10"/>
  </si>
  <si>
    <t>6mg</t>
    <phoneticPr fontId="11"/>
  </si>
  <si>
    <t>保証収量 : 10mg</t>
    <phoneticPr fontId="11"/>
  </si>
  <si>
    <t>ATTO</t>
    <phoneticPr fontId="10"/>
  </si>
  <si>
    <t>Dabcyl</t>
    <phoneticPr fontId="10"/>
  </si>
  <si>
    <t>7mg</t>
    <phoneticPr fontId="11"/>
  </si>
  <si>
    <t>保証収量 : 20mg</t>
    <phoneticPr fontId="11"/>
  </si>
  <si>
    <t>puromycin</t>
    <phoneticPr fontId="10"/>
  </si>
  <si>
    <t>8mg</t>
    <phoneticPr fontId="11"/>
  </si>
  <si>
    <t>保証収量 : 30mg</t>
    <phoneticPr fontId="11"/>
  </si>
  <si>
    <t>9mg</t>
    <phoneticPr fontId="11"/>
  </si>
  <si>
    <t>保証収量 : 40mg</t>
    <phoneticPr fontId="11"/>
  </si>
  <si>
    <t>10mg</t>
    <phoneticPr fontId="11"/>
  </si>
  <si>
    <t>保証収量 : 50mg</t>
    <phoneticPr fontId="11"/>
  </si>
  <si>
    <t>20mg</t>
    <phoneticPr fontId="11"/>
  </si>
  <si>
    <t>保証収量 : 60mg</t>
    <phoneticPr fontId="11"/>
  </si>
  <si>
    <t>30mg</t>
    <phoneticPr fontId="11"/>
  </si>
  <si>
    <t>保証収量 : 70mg</t>
    <phoneticPr fontId="11"/>
  </si>
  <si>
    <t>40mg</t>
    <phoneticPr fontId="11"/>
  </si>
  <si>
    <t>保証収量 : 80mg</t>
    <phoneticPr fontId="11"/>
  </si>
  <si>
    <t>50mg</t>
    <phoneticPr fontId="11"/>
  </si>
  <si>
    <t>保証収量 : 90mg</t>
    <phoneticPr fontId="11"/>
  </si>
  <si>
    <t>60mg</t>
    <phoneticPr fontId="11"/>
  </si>
  <si>
    <t>保証収量 : 100mg</t>
    <phoneticPr fontId="11"/>
  </si>
  <si>
    <t>70mg</t>
    <phoneticPr fontId="11"/>
  </si>
  <si>
    <t xml:space="preserve"> </t>
    <phoneticPr fontId="10"/>
  </si>
  <si>
    <t>80mg</t>
    <phoneticPr fontId="11"/>
  </si>
  <si>
    <t>90mg</t>
    <phoneticPr fontId="11"/>
  </si>
  <si>
    <t>100mg</t>
    <phoneticPr fontId="11"/>
  </si>
  <si>
    <t>枝番</t>
    <rPh sb="0" eb="2">
      <t>エダバン</t>
    </rPh>
    <phoneticPr fontId="10"/>
  </si>
  <si>
    <t>シーケンス名</t>
    <rPh sb="5" eb="6">
      <t>メイ</t>
    </rPh>
    <phoneticPr fontId="10"/>
  </si>
  <si>
    <t>5’修飾</t>
    <phoneticPr fontId="10"/>
  </si>
  <si>
    <t>配列</t>
    <phoneticPr fontId="10"/>
  </si>
  <si>
    <t>3’修飾</t>
    <phoneticPr fontId="10"/>
  </si>
  <si>
    <t>塩基数</t>
    <rPh sb="0" eb="3">
      <t>エンキスウ</t>
    </rPh>
    <phoneticPr fontId="10"/>
  </si>
  <si>
    <t>合成スケール</t>
    <rPh sb="0" eb="2">
      <t>ゴウセイ</t>
    </rPh>
    <phoneticPr fontId="10"/>
  </si>
  <si>
    <t>オプション</t>
    <phoneticPr fontId="10"/>
  </si>
  <si>
    <t>修飾</t>
    <rPh sb="0" eb="2">
      <t>シュウショク</t>
    </rPh>
    <phoneticPr fontId="10"/>
  </si>
  <si>
    <t>修飾1</t>
    <rPh sb="0" eb="2">
      <t>シュウショク</t>
    </rPh>
    <phoneticPr fontId="10"/>
  </si>
  <si>
    <t>修飾2</t>
    <rPh sb="0" eb="2">
      <t>シュウショク</t>
    </rPh>
    <phoneticPr fontId="10"/>
  </si>
  <si>
    <t>修飾3</t>
    <rPh sb="0" eb="2">
      <t>シュウショク</t>
    </rPh>
    <phoneticPr fontId="10"/>
  </si>
  <si>
    <t>修飾4</t>
    <rPh sb="0" eb="2">
      <t>シュウショク</t>
    </rPh>
    <phoneticPr fontId="10"/>
  </si>
  <si>
    <t>修飾5</t>
    <rPh sb="0" eb="2">
      <t>シュウショク</t>
    </rPh>
    <phoneticPr fontId="10"/>
  </si>
  <si>
    <t>修飾6</t>
    <rPh sb="0" eb="2">
      <t>シュウショク</t>
    </rPh>
    <phoneticPr fontId="10"/>
  </si>
  <si>
    <t>修飾7</t>
    <rPh sb="0" eb="2">
      <t>シュウショク</t>
    </rPh>
    <phoneticPr fontId="10"/>
  </si>
  <si>
    <t>修飾8</t>
    <rPh sb="0" eb="2">
      <t>シュウショク</t>
    </rPh>
    <phoneticPr fontId="10"/>
  </si>
  <si>
    <t>修飾9</t>
    <rPh sb="0" eb="2">
      <t>シュウショク</t>
    </rPh>
    <phoneticPr fontId="10"/>
  </si>
  <si>
    <t>修飾10</t>
    <rPh sb="0" eb="2">
      <t>シュウショク</t>
    </rPh>
    <phoneticPr fontId="10"/>
  </si>
  <si>
    <t>修飾11</t>
    <rPh sb="0" eb="2">
      <t>シュウショク</t>
    </rPh>
    <phoneticPr fontId="10"/>
  </si>
  <si>
    <t>修飾12</t>
    <rPh sb="0" eb="2">
      <t>シュウショク</t>
    </rPh>
    <phoneticPr fontId="10"/>
  </si>
  <si>
    <t>修飾13</t>
    <rPh sb="0" eb="2">
      <t>シュウショク</t>
    </rPh>
    <phoneticPr fontId="10"/>
  </si>
  <si>
    <t>修飾14</t>
    <rPh sb="0" eb="2">
      <t>シュウショク</t>
    </rPh>
    <phoneticPr fontId="10"/>
  </si>
  <si>
    <t>修飾15</t>
    <rPh sb="0" eb="2">
      <t>シュウショク</t>
    </rPh>
    <phoneticPr fontId="10"/>
  </si>
  <si>
    <r>
      <t>③ご希望の配列：</t>
    </r>
    <r>
      <rPr>
        <b/>
        <u/>
        <sz val="12"/>
        <color rgb="FFFF0000"/>
        <rFont val="游ゴシック"/>
        <family val="3"/>
        <charset val="128"/>
        <scheme val="minor"/>
      </rPr>
      <t>「修飾表記について」タブをご参照ください。</t>
    </r>
    <rPh sb="2" eb="4">
      <t>キボウ</t>
    </rPh>
    <rPh sb="5" eb="7">
      <t>ハイレツ</t>
    </rPh>
    <rPh sb="9" eb="13">
      <t>シュウショクヒョウキ</t>
    </rPh>
    <rPh sb="22" eb="24">
      <t>サンショウ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</si>
</sst>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u/>
      <sz val="10.5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i/>
      <sz val="11"/>
      <name val="ＭＳ Ｐゴシック"/>
      <family val="3"/>
      <charset val="128"/>
    </font>
    <font>
      <b/>
      <sz val="11"/>
      <color theme="0" tint="-4.9989318521683403E-2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2"/>
      <charset val="128"/>
      <scheme val="minor"/>
    </font>
    <font>
      <b/>
      <sz val="11"/>
      <color rgb="FF0070C0"/>
      <name val="Segoe UI Symbol"/>
      <family val="2"/>
      <charset val="1"/>
    </font>
    <font>
      <b/>
      <sz val="28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.5"/>
      <color theme="1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70C0"/>
      <name val="游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b/>
      <sz val="11"/>
      <name val="Arial"/>
      <family val="2"/>
    </font>
    <font>
      <sz val="1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HGP創英ﾌﾟﾚｾﾞﾝｽEB"/>
      <family val="1"/>
      <charset val="128"/>
    </font>
    <font>
      <b/>
      <u/>
      <sz val="12"/>
      <color rgb="FFFF0000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/>
  </cellStyleXfs>
  <cellXfs count="207">
    <xf numFmtId="0" fontId="0" fillId="0" borderId="0" xfId="0">
      <alignment vertical="center"/>
    </xf>
    <xf numFmtId="0" fontId="4" fillId="2" borderId="0" xfId="1" applyFill="1">
      <alignment vertical="center"/>
    </xf>
    <xf numFmtId="0" fontId="4" fillId="0" borderId="0" xfId="1">
      <alignment vertical="center"/>
    </xf>
    <xf numFmtId="0" fontId="16" fillId="2" borderId="3" xfId="1" applyFont="1" applyFill="1" applyBorder="1" applyAlignment="1" applyProtection="1">
      <alignment horizontal="right" vertical="center" wrapText="1"/>
      <protection locked="0"/>
    </xf>
    <xf numFmtId="0" fontId="16" fillId="2" borderId="5" xfId="1" applyFont="1" applyFill="1" applyBorder="1" applyAlignment="1" applyProtection="1">
      <alignment horizontal="left" vertical="center" wrapText="1"/>
      <protection locked="0"/>
    </xf>
    <xf numFmtId="0" fontId="16" fillId="2" borderId="3" xfId="1" applyFont="1" applyFill="1" applyBorder="1" applyAlignment="1" applyProtection="1">
      <alignment horizontal="left" vertical="center" wrapText="1"/>
      <protection locked="0"/>
    </xf>
    <xf numFmtId="0" fontId="16" fillId="2" borderId="8" xfId="1" applyFont="1" applyFill="1" applyBorder="1" applyAlignment="1" applyProtection="1">
      <alignment horizontal="left" vertical="center" wrapText="1"/>
      <protection locked="0"/>
    </xf>
    <xf numFmtId="0" fontId="18" fillId="2" borderId="8" xfId="2" applyFill="1" applyBorder="1" applyAlignment="1" applyProtection="1">
      <alignment horizontal="left" vertical="center" wrapText="1"/>
      <protection locked="0"/>
    </xf>
    <xf numFmtId="0" fontId="16" fillId="2" borderId="10" xfId="1" applyFont="1" applyFill="1" applyBorder="1" applyAlignment="1" applyProtection="1">
      <alignment horizontal="left" vertical="center" wrapText="1"/>
      <protection locked="0"/>
    </xf>
    <xf numFmtId="0" fontId="20" fillId="0" borderId="0" xfId="1" applyFont="1">
      <alignment vertical="center"/>
    </xf>
    <xf numFmtId="0" fontId="8" fillId="2" borderId="8" xfId="1" applyFont="1" applyFill="1" applyBorder="1" applyAlignment="1" applyProtection="1">
      <alignment horizontal="center" vertical="center" wrapText="1"/>
      <protection hidden="1"/>
    </xf>
    <xf numFmtId="0" fontId="4" fillId="0" borderId="0" xfId="1" applyAlignment="1">
      <alignment vertical="top"/>
    </xf>
    <xf numFmtId="0" fontId="8" fillId="2" borderId="12" xfId="1" applyFont="1" applyFill="1" applyBorder="1" applyAlignment="1" applyProtection="1">
      <alignment horizontal="center" vertical="center" wrapText="1"/>
      <protection hidden="1"/>
    </xf>
    <xf numFmtId="0" fontId="22" fillId="2" borderId="0" xfId="1" applyFont="1" applyFill="1" applyAlignment="1">
      <alignment vertical="top" wrapText="1"/>
    </xf>
    <xf numFmtId="0" fontId="4" fillId="0" borderId="0" xfId="1" applyAlignment="1">
      <alignment vertical="center" wrapText="1"/>
    </xf>
    <xf numFmtId="0" fontId="8" fillId="0" borderId="0" xfId="1" applyFont="1">
      <alignment vertical="center"/>
    </xf>
    <xf numFmtId="0" fontId="24" fillId="3" borderId="19" xfId="0" applyFont="1" applyFill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alignment vertical="center"/>
      <protection hidden="1"/>
    </xf>
    <xf numFmtId="0" fontId="24" fillId="0" borderId="0" xfId="0" applyFont="1">
      <alignment vertical="center"/>
    </xf>
    <xf numFmtId="0" fontId="25" fillId="0" borderId="19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Protection="1">
      <alignment vertical="center"/>
      <protection locked="0"/>
    </xf>
    <xf numFmtId="0" fontId="24" fillId="0" borderId="19" xfId="0" applyFont="1" applyBorder="1" applyAlignment="1" applyProtection="1">
      <alignment vertical="center" wrapText="1" shrinkToFit="1"/>
      <protection locked="0"/>
    </xf>
    <xf numFmtId="0" fontId="24" fillId="0" borderId="21" xfId="0" applyFont="1" applyBorder="1" applyAlignment="1" applyProtection="1">
      <alignment horizontal="center" vertical="center"/>
      <protection hidden="1"/>
    </xf>
    <xf numFmtId="0" fontId="25" fillId="0" borderId="19" xfId="0" applyFont="1" applyBorder="1" applyAlignment="1" applyProtection="1">
      <alignment horizontal="left" vertical="center" wrapText="1"/>
      <protection locked="0"/>
    </xf>
    <xf numFmtId="0" fontId="25" fillId="0" borderId="20" xfId="0" applyFont="1" applyBorder="1" applyAlignment="1" applyProtection="1">
      <alignment vertical="center" shrinkToFit="1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vertical="center" shrinkToFit="1"/>
      <protection hidden="1"/>
    </xf>
    <xf numFmtId="0" fontId="26" fillId="0" borderId="0" xfId="0" applyFont="1" applyProtection="1">
      <alignment vertical="center"/>
      <protection hidden="1"/>
    </xf>
    <xf numFmtId="0" fontId="25" fillId="0" borderId="0" xfId="0" applyFont="1">
      <alignment vertical="center"/>
    </xf>
    <xf numFmtId="0" fontId="25" fillId="0" borderId="21" xfId="0" applyFont="1" applyBorder="1" applyAlignment="1" applyProtection="1">
      <alignment horizontal="center" vertical="center"/>
      <protection hidden="1"/>
    </xf>
    <xf numFmtId="0" fontId="25" fillId="0" borderId="19" xfId="0" applyFont="1" applyBorder="1" applyAlignment="1" applyProtection="1">
      <alignment horizontal="center"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1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2" applyFont="1">
      <alignment vertical="center"/>
    </xf>
    <xf numFmtId="0" fontId="36" fillId="4" borderId="19" xfId="0" applyFont="1" applyFill="1" applyBorder="1" applyAlignment="1">
      <alignment horizontal="center" vertical="center"/>
    </xf>
    <xf numFmtId="0" fontId="37" fillId="4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 shrinkToFit="1"/>
    </xf>
    <xf numFmtId="0" fontId="38" fillId="0" borderId="19" xfId="3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39" fillId="0" borderId="19" xfId="0" applyFont="1" applyBorder="1" applyAlignment="1">
      <alignment horizontal="center" vertical="center" wrapText="1"/>
    </xf>
    <xf numFmtId="0" fontId="0" fillId="0" borderId="19" xfId="0" quotePrefix="1" applyBorder="1" applyAlignment="1">
      <alignment horizontal="center" vertical="center"/>
    </xf>
    <xf numFmtId="0" fontId="5" fillId="0" borderId="19" xfId="3" applyFont="1" applyBorder="1" applyAlignment="1">
      <alignment horizontal="center" vertical="center" shrinkToFit="1"/>
    </xf>
    <xf numFmtId="0" fontId="41" fillId="0" borderId="19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5" borderId="0" xfId="0" applyFill="1">
      <alignment vertical="center"/>
    </xf>
    <xf numFmtId="0" fontId="0" fillId="6" borderId="19" xfId="0" applyFill="1" applyBorder="1">
      <alignment vertical="center"/>
    </xf>
    <xf numFmtId="0" fontId="0" fillId="6" borderId="26" xfId="0" applyFill="1" applyBorder="1" applyAlignment="1">
      <alignment horizontal="left" vertical="center"/>
    </xf>
    <xf numFmtId="0" fontId="0" fillId="6" borderId="26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19" xfId="0" applyFill="1" applyBorder="1">
      <alignment vertical="center"/>
    </xf>
    <xf numFmtId="0" fontId="36" fillId="3" borderId="31" xfId="0" applyFont="1" applyFill="1" applyBorder="1">
      <alignment vertical="center"/>
    </xf>
    <xf numFmtId="0" fontId="0" fillId="5" borderId="30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7" borderId="21" xfId="0" applyFill="1" applyBorder="1">
      <alignment vertical="center"/>
    </xf>
    <xf numFmtId="0" fontId="0" fillId="0" borderId="26" xfId="0" applyBorder="1" applyAlignment="1">
      <alignment horizontal="left" vertical="center"/>
    </xf>
    <xf numFmtId="0" fontId="0" fillId="0" borderId="26" xfId="0" applyBorder="1">
      <alignment vertical="center"/>
    </xf>
    <xf numFmtId="0" fontId="44" fillId="0" borderId="26" xfId="0" applyFont="1" applyBorder="1">
      <alignment vertical="center"/>
    </xf>
    <xf numFmtId="0" fontId="44" fillId="0" borderId="30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36" fillId="7" borderId="31" xfId="0" applyFont="1" applyFill="1" applyBorder="1" applyAlignment="1">
      <alignment horizontal="right" vertical="center"/>
    </xf>
    <xf numFmtId="0" fontId="45" fillId="7" borderId="0" xfId="0" applyFont="1" applyFill="1" applyAlignment="1">
      <alignment horizontal="right" vertical="center"/>
    </xf>
    <xf numFmtId="0" fontId="45" fillId="7" borderId="31" xfId="0" applyFont="1" applyFill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26" xfId="0" quotePrefix="1" applyBorder="1" applyAlignment="1">
      <alignment horizontal="left" vertical="center"/>
    </xf>
    <xf numFmtId="0" fontId="0" fillId="0" borderId="19" xfId="0" quotePrefix="1" applyBorder="1" applyAlignment="1">
      <alignment horizontal="left" vertical="center"/>
    </xf>
    <xf numFmtId="0" fontId="44" fillId="0" borderId="19" xfId="0" applyFont="1" applyBorder="1" applyAlignment="1">
      <alignment horizontal="right" vertical="center"/>
    </xf>
    <xf numFmtId="0" fontId="36" fillId="0" borderId="31" xfId="0" applyFont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5" fillId="0" borderId="26" xfId="3" applyFont="1" applyBorder="1" applyAlignment="1">
      <alignment horizontal="left" vertical="center" shrinkToFit="1"/>
    </xf>
    <xf numFmtId="0" fontId="0" fillId="8" borderId="19" xfId="0" applyFill="1" applyBorder="1" applyAlignment="1">
      <alignment horizontal="left" vertical="center"/>
    </xf>
    <xf numFmtId="0" fontId="44" fillId="9" borderId="19" xfId="0" applyFont="1" applyFill="1" applyBorder="1" applyAlignment="1">
      <alignment horizontal="right" vertical="center"/>
    </xf>
    <xf numFmtId="0" fontId="44" fillId="12" borderId="19" xfId="0" applyFont="1" applyFill="1" applyBorder="1" applyAlignment="1">
      <alignment horizontal="right" vertical="center"/>
    </xf>
    <xf numFmtId="0" fontId="36" fillId="12" borderId="31" xfId="0" applyFont="1" applyFill="1" applyBorder="1" applyAlignment="1">
      <alignment horizontal="right" vertical="center"/>
    </xf>
    <xf numFmtId="0" fontId="0" fillId="11" borderId="34" xfId="0" applyFill="1" applyBorder="1" applyAlignment="1">
      <alignment horizontal="left" vertical="center"/>
    </xf>
    <xf numFmtId="0" fontId="0" fillId="9" borderId="0" xfId="0" applyFill="1">
      <alignment vertical="center"/>
    </xf>
    <xf numFmtId="0" fontId="46" fillId="12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13" borderId="19" xfId="0" applyFill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46" fillId="0" borderId="0" xfId="0" applyFont="1">
      <alignment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4" fillId="14" borderId="2" xfId="1" applyFill="1" applyBorder="1" applyAlignment="1">
      <alignment horizontal="left" vertical="center" wrapText="1"/>
    </xf>
    <xf numFmtId="0" fontId="4" fillId="14" borderId="4" xfId="1" applyFill="1" applyBorder="1">
      <alignment vertical="center"/>
    </xf>
    <xf numFmtId="0" fontId="4" fillId="14" borderId="7" xfId="1" applyFill="1" applyBorder="1" applyAlignment="1">
      <alignment vertical="center" wrapText="1"/>
    </xf>
    <xf numFmtId="0" fontId="4" fillId="14" borderId="7" xfId="1" applyFill="1" applyBorder="1">
      <alignment vertical="center"/>
    </xf>
    <xf numFmtId="0" fontId="4" fillId="14" borderId="9" xfId="1" applyFill="1" applyBorder="1" applyAlignment="1">
      <alignment vertical="center" wrapText="1"/>
    </xf>
    <xf numFmtId="0" fontId="4" fillId="14" borderId="6" xfId="1" applyFill="1" applyBorder="1" applyAlignment="1">
      <alignment horizontal="left" vertical="center"/>
    </xf>
    <xf numFmtId="0" fontId="4" fillId="14" borderId="7" xfId="1" applyFill="1" applyBorder="1" applyAlignment="1">
      <alignment horizontal="left" vertical="center" wrapText="1"/>
    </xf>
    <xf numFmtId="0" fontId="4" fillId="14" borderId="9" xfId="1" applyFill="1" applyBorder="1" applyAlignment="1">
      <alignment horizontal="left" vertical="center"/>
    </xf>
    <xf numFmtId="0" fontId="25" fillId="0" borderId="21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Protection="1">
      <alignment vertical="center"/>
      <protection locked="0"/>
    </xf>
    <xf numFmtId="0" fontId="24" fillId="0" borderId="21" xfId="0" applyFont="1" applyBorder="1" applyAlignment="1" applyProtection="1">
      <alignment vertical="center" wrapText="1" shrinkToFit="1"/>
      <protection locked="0"/>
    </xf>
    <xf numFmtId="0" fontId="25" fillId="0" borderId="21" xfId="0" applyFont="1" applyBorder="1" applyAlignment="1" applyProtection="1">
      <alignment horizontal="left" vertical="center" wrapText="1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24" fillId="0" borderId="34" xfId="0" applyFont="1" applyBorder="1" applyProtection="1">
      <alignment vertical="center"/>
      <protection locked="0"/>
    </xf>
    <xf numFmtId="0" fontId="24" fillId="0" borderId="34" xfId="0" applyFont="1" applyBorder="1" applyAlignment="1" applyProtection="1">
      <alignment vertical="center" wrapText="1" shrinkToFit="1"/>
      <protection locked="0"/>
    </xf>
    <xf numFmtId="0" fontId="25" fillId="0" borderId="34" xfId="0" applyFont="1" applyBorder="1" applyAlignment="1" applyProtection="1">
      <alignment horizontal="center" vertical="center"/>
      <protection hidden="1"/>
    </xf>
    <xf numFmtId="0" fontId="25" fillId="0" borderId="34" xfId="0" applyFont="1" applyBorder="1" applyAlignment="1" applyProtection="1">
      <alignment horizontal="left" vertical="center" wrapText="1"/>
      <protection locked="0"/>
    </xf>
    <xf numFmtId="0" fontId="34" fillId="14" borderId="19" xfId="0" applyFont="1" applyFill="1" applyBorder="1" applyAlignment="1" applyProtection="1">
      <alignment horizontal="center" vertical="center"/>
      <protection hidden="1"/>
    </xf>
    <xf numFmtId="0" fontId="34" fillId="14" borderId="19" xfId="0" applyFont="1" applyFill="1" applyBorder="1" applyAlignment="1" applyProtection="1">
      <alignment horizontal="center" vertical="center" shrinkToFit="1"/>
      <protection hidden="1"/>
    </xf>
    <xf numFmtId="0" fontId="28" fillId="0" borderId="19" xfId="0" applyFont="1" applyBorder="1" applyAlignment="1" applyProtection="1">
      <alignment horizontal="center" vertical="center"/>
      <protection hidden="1"/>
    </xf>
    <xf numFmtId="0" fontId="28" fillId="0" borderId="19" xfId="0" applyFont="1" applyBorder="1" applyAlignment="1" applyProtection="1">
      <alignment horizontal="left" vertical="center" wrapText="1"/>
      <protection hidden="1"/>
    </xf>
    <xf numFmtId="0" fontId="28" fillId="15" borderId="19" xfId="0" applyFont="1" applyFill="1" applyBorder="1" applyAlignment="1" applyProtection="1">
      <alignment horizontal="center" vertical="center"/>
      <protection hidden="1"/>
    </xf>
    <xf numFmtId="0" fontId="28" fillId="15" borderId="19" xfId="0" applyFont="1" applyFill="1" applyBorder="1" applyAlignment="1" applyProtection="1">
      <alignment horizontal="left" vertical="center" wrapText="1"/>
      <protection hidden="1"/>
    </xf>
    <xf numFmtId="0" fontId="51" fillId="0" borderId="19" xfId="0" applyFont="1" applyBorder="1" applyAlignment="1" applyProtection="1">
      <alignment horizontal="left" vertical="center" wrapText="1"/>
      <protection locked="0"/>
    </xf>
    <xf numFmtId="0" fontId="51" fillId="0" borderId="21" xfId="0" applyFont="1" applyBorder="1" applyAlignment="1" applyProtection="1">
      <alignment horizontal="left" vertical="center" wrapText="1"/>
      <protection locked="0"/>
    </xf>
    <xf numFmtId="0" fontId="4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19" fillId="2" borderId="11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top" wrapText="1"/>
    </xf>
    <xf numFmtId="0" fontId="4" fillId="2" borderId="0" xfId="1" applyFill="1">
      <alignment vertical="center"/>
    </xf>
    <xf numFmtId="0" fontId="23" fillId="2" borderId="1" xfId="1" applyFont="1" applyFill="1" applyBorder="1" applyAlignment="1">
      <alignment horizontal="left" vertical="top" wrapText="1"/>
    </xf>
    <xf numFmtId="0" fontId="4" fillId="2" borderId="1" xfId="1" applyFill="1" applyBorder="1" applyAlignment="1">
      <alignment horizontal="left" vertical="top"/>
    </xf>
    <xf numFmtId="0" fontId="16" fillId="2" borderId="13" xfId="1" applyFont="1" applyFill="1" applyBorder="1" applyAlignment="1" applyProtection="1">
      <alignment horizontal="left" vertical="center" wrapText="1"/>
      <protection locked="0"/>
    </xf>
    <xf numFmtId="0" fontId="16" fillId="2" borderId="14" xfId="1" applyFont="1" applyFill="1" applyBorder="1" applyAlignment="1" applyProtection="1">
      <alignment horizontal="left" vertical="center" wrapText="1"/>
      <protection locked="0"/>
    </xf>
    <xf numFmtId="0" fontId="16" fillId="2" borderId="15" xfId="1" applyFont="1" applyFill="1" applyBorder="1" applyAlignment="1" applyProtection="1">
      <alignment horizontal="left" vertical="center" wrapText="1"/>
      <protection locked="0"/>
    </xf>
    <xf numFmtId="0" fontId="16" fillId="2" borderId="16" xfId="1" applyFont="1" applyFill="1" applyBorder="1" applyAlignment="1" applyProtection="1">
      <alignment horizontal="left" vertical="center" wrapText="1"/>
      <protection locked="0"/>
    </xf>
    <xf numFmtId="0" fontId="16" fillId="2" borderId="17" xfId="1" applyFont="1" applyFill="1" applyBorder="1" applyAlignment="1" applyProtection="1">
      <alignment horizontal="left" vertical="center" wrapText="1"/>
      <protection locked="0"/>
    </xf>
    <xf numFmtId="0" fontId="16" fillId="2" borderId="18" xfId="1" applyFont="1" applyFill="1" applyBorder="1" applyAlignment="1" applyProtection="1">
      <alignment horizontal="left" vertical="center" wrapText="1"/>
      <protection locked="0"/>
    </xf>
    <xf numFmtId="0" fontId="4" fillId="2" borderId="0" xfId="1" applyFill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6" fillId="4" borderId="1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5" fillId="0" borderId="22" xfId="3" applyFont="1" applyBorder="1" applyAlignment="1">
      <alignment horizontal="left" vertical="center" shrinkToFit="1"/>
    </xf>
    <xf numFmtId="0" fontId="5" fillId="0" borderId="20" xfId="3" applyFont="1" applyBorder="1" applyAlignment="1">
      <alignment horizontal="left" vertical="center" shrinkToFit="1"/>
    </xf>
    <xf numFmtId="0" fontId="5" fillId="0" borderId="24" xfId="3" applyFont="1" applyBorder="1" applyAlignment="1">
      <alignment horizontal="left" vertical="center" shrinkToFit="1"/>
    </xf>
    <xf numFmtId="0" fontId="36" fillId="0" borderId="31" xfId="0" applyFont="1" applyBorder="1" applyAlignment="1">
      <alignment horizontal="right" vertical="center"/>
    </xf>
    <xf numFmtId="0" fontId="36" fillId="0" borderId="32" xfId="0" applyFont="1" applyBorder="1" applyAlignment="1">
      <alignment horizontal="right" vertical="center"/>
    </xf>
    <xf numFmtId="0" fontId="36" fillId="0" borderId="33" xfId="0" applyFont="1" applyBorder="1" applyAlignment="1">
      <alignment horizontal="right" vertical="center"/>
    </xf>
    <xf numFmtId="0" fontId="36" fillId="0" borderId="35" xfId="0" applyFont="1" applyBorder="1" applyAlignment="1">
      <alignment horizontal="right" vertical="center"/>
    </xf>
    <xf numFmtId="0" fontId="41" fillId="0" borderId="22" xfId="0" applyFont="1" applyBorder="1" applyAlignment="1">
      <alignment horizontal="left" vertical="center"/>
    </xf>
    <xf numFmtId="0" fontId="41" fillId="0" borderId="20" xfId="0" applyFont="1" applyBorder="1" applyAlignment="1">
      <alignment horizontal="left" vertical="center"/>
    </xf>
    <xf numFmtId="0" fontId="41" fillId="0" borderId="24" xfId="0" applyFont="1" applyBorder="1" applyAlignment="1">
      <alignment horizontal="left" vertical="center"/>
    </xf>
    <xf numFmtId="0" fontId="0" fillId="8" borderId="21" xfId="0" applyFill="1" applyBorder="1" applyAlignment="1">
      <alignment horizontal="left" vertical="center"/>
    </xf>
    <xf numFmtId="0" fontId="0" fillId="8" borderId="23" xfId="0" applyFill="1" applyBorder="1" applyAlignment="1">
      <alignment horizontal="left" vertical="center"/>
    </xf>
    <xf numFmtId="0" fontId="0" fillId="8" borderId="34" xfId="0" applyFill="1" applyBorder="1" applyAlignment="1">
      <alignment horizontal="left" vertical="center"/>
    </xf>
    <xf numFmtId="0" fontId="0" fillId="10" borderId="21" xfId="0" applyFill="1" applyBorder="1" applyAlignment="1">
      <alignment horizontal="left" vertical="center"/>
    </xf>
    <xf numFmtId="0" fontId="0" fillId="10" borderId="23" xfId="0" applyFill="1" applyBorder="1" applyAlignment="1">
      <alignment horizontal="left" vertical="center"/>
    </xf>
    <xf numFmtId="0" fontId="0" fillId="10" borderId="34" xfId="0" applyFill="1" applyBorder="1" applyAlignment="1">
      <alignment horizontal="left" vertical="center"/>
    </xf>
    <xf numFmtId="0" fontId="0" fillId="11" borderId="21" xfId="0" applyFill="1" applyBorder="1" applyAlignment="1">
      <alignment horizontal="left" vertical="center"/>
    </xf>
    <xf numFmtId="0" fontId="0" fillId="11" borderId="23" xfId="0" applyFill="1" applyBorder="1" applyAlignment="1">
      <alignment horizontal="left" vertical="center"/>
    </xf>
    <xf numFmtId="0" fontId="0" fillId="11" borderId="34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4" fillId="14" borderId="19" xfId="0" applyFont="1" applyFill="1" applyBorder="1" applyAlignment="1" applyProtection="1">
      <alignment horizontal="center" vertical="center" wrapText="1"/>
      <protection hidden="1"/>
    </xf>
    <xf numFmtId="0" fontId="34" fillId="14" borderId="19" xfId="0" applyFont="1" applyFill="1" applyBorder="1" applyAlignment="1" applyProtection="1">
      <alignment horizontal="center" vertical="center"/>
      <protection hidden="1"/>
    </xf>
    <xf numFmtId="0" fontId="28" fillId="0" borderId="19" xfId="0" applyFont="1" applyBorder="1" applyAlignment="1" applyProtection="1">
      <alignment horizontal="center" vertical="center"/>
      <protection hidden="1"/>
    </xf>
    <xf numFmtId="0" fontId="28" fillId="0" borderId="19" xfId="0" applyFont="1" applyBorder="1" applyAlignment="1" applyProtection="1">
      <alignment horizontal="left" vertical="center"/>
      <protection hidden="1"/>
    </xf>
    <xf numFmtId="0" fontId="28" fillId="0" borderId="19" xfId="0" applyFont="1" applyBorder="1" applyAlignment="1" applyProtection="1">
      <alignment horizontal="left" vertical="center" wrapText="1"/>
      <protection hidden="1"/>
    </xf>
    <xf numFmtId="0" fontId="28" fillId="15" borderId="19" xfId="0" applyFont="1" applyFill="1" applyBorder="1" applyAlignment="1" applyProtection="1">
      <alignment horizontal="left" vertical="center"/>
      <protection hidden="1"/>
    </xf>
    <xf numFmtId="0" fontId="28" fillId="15" borderId="19" xfId="0" applyFont="1" applyFill="1" applyBorder="1" applyAlignment="1" applyProtection="1">
      <alignment horizontal="center" vertical="center"/>
      <protection hidden="1"/>
    </xf>
    <xf numFmtId="0" fontId="28" fillId="15" borderId="19" xfId="0" applyFont="1" applyFill="1" applyBorder="1" applyAlignment="1" applyProtection="1">
      <alignment horizontal="left" vertical="center" wrapText="1"/>
      <protection hidden="1"/>
    </xf>
    <xf numFmtId="0" fontId="28" fillId="0" borderId="19" xfId="0" applyFont="1" applyBorder="1" applyAlignment="1" applyProtection="1">
      <alignment horizontal="center" vertical="center" wrapText="1"/>
      <protection hidden="1"/>
    </xf>
    <xf numFmtId="0" fontId="28" fillId="0" borderId="19" xfId="0" applyFont="1" applyBorder="1" applyAlignment="1" applyProtection="1">
      <alignment vertical="center" wrapText="1"/>
      <protection hidden="1"/>
    </xf>
    <xf numFmtId="0" fontId="28" fillId="15" borderId="19" xfId="0" applyFont="1" applyFill="1" applyBorder="1" applyAlignment="1" applyProtection="1">
      <alignment horizontal="center" vertical="center" wrapText="1"/>
      <protection hidden="1"/>
    </xf>
    <xf numFmtId="0" fontId="28" fillId="15" borderId="19" xfId="0" applyFont="1" applyFill="1" applyBorder="1" applyAlignment="1" applyProtection="1">
      <alignment vertical="center" wrapText="1"/>
      <protection hidden="1"/>
    </xf>
    <xf numFmtId="0" fontId="28" fillId="0" borderId="21" xfId="0" applyFont="1" applyBorder="1" applyAlignment="1" applyProtection="1">
      <alignment horizontal="center" vertical="center"/>
      <protection hidden="1"/>
    </xf>
    <xf numFmtId="0" fontId="28" fillId="0" borderId="23" xfId="0" applyFont="1" applyBorder="1" applyAlignment="1" applyProtection="1">
      <alignment horizontal="center" vertical="center"/>
      <protection hidden="1"/>
    </xf>
    <xf numFmtId="0" fontId="28" fillId="0" borderId="34" xfId="0" applyFont="1" applyBorder="1" applyAlignment="1" applyProtection="1">
      <alignment horizontal="center" vertical="center"/>
      <protection hidden="1"/>
    </xf>
  </cellXfs>
  <cellStyles count="4">
    <cellStyle name="ハイパーリンク" xfId="2" builtinId="8"/>
    <cellStyle name="標準" xfId="0" builtinId="0"/>
    <cellStyle name="標準 14" xfId="3" xr:uid="{583696FA-3E4C-4EE4-ABAB-B3FF6862D2C9}"/>
    <cellStyle name="標準 2" xfId="1" xr:uid="{2E62D8A2-ACEC-4D65-9D34-855D37AE2EAD}"/>
  </cellStyles>
  <dxfs count="36">
    <dxf>
      <border>
        <left style="hair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border>
        <left style="hair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hssnet.co.jp/contact/" TargetMode="External"/><Relationship Id="rId1" Type="http://schemas.openxmlformats.org/officeDocument/2006/relationships/hyperlink" Target="https://hss-websv.hssnet.jp/Login_Form.aspx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2240</xdr:rowOff>
    </xdr:from>
    <xdr:to>
      <xdr:col>4</xdr:col>
      <xdr:colOff>3209925</xdr:colOff>
      <xdr:row>14</xdr:row>
      <xdr:rowOff>201705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87802F8-C8CC-4F56-8704-35B509752056}"/>
            </a:ext>
          </a:extLst>
        </xdr:cNvPr>
        <xdr:cNvSpPr txBox="1"/>
      </xdr:nvSpPr>
      <xdr:spPr>
        <a:xfrm>
          <a:off x="5667375" y="4126565"/>
          <a:ext cx="5543550" cy="1332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i="0">
              <a:solidFill>
                <a:srgbClr val="FF0000"/>
              </a:solidFill>
            </a:rPr>
            <a:t>弊社</a:t>
          </a:r>
          <a:r>
            <a:rPr kumimoji="1" lang="en-US" altLang="ja-JP" sz="1200" b="1" i="0">
              <a:solidFill>
                <a:srgbClr val="FF0000"/>
              </a:solidFill>
            </a:rPr>
            <a:t>Web</a:t>
          </a:r>
          <a:r>
            <a:rPr kumimoji="1" lang="ja-JP" altLang="en-US" sz="1200" b="1" i="0">
              <a:solidFill>
                <a:srgbClr val="FF0000"/>
              </a:solidFill>
            </a:rPr>
            <a:t>ページからのご依頼も便利です。是非、ご利用ください。　</a:t>
          </a:r>
          <a:endParaRPr kumimoji="1" lang="en-US" altLang="ja-JP" sz="1200" b="1" i="0">
            <a:solidFill>
              <a:srgbClr val="FF0000"/>
            </a:solidFill>
          </a:endParaRPr>
        </a:p>
        <a:p>
          <a:r>
            <a:rPr kumimoji="1" lang="ja-JP" altLang="en-US" sz="1100" b="0" i="0">
              <a:latin typeface="+mn-ea"/>
              <a:ea typeface="+mn-ea"/>
            </a:rPr>
            <a:t>こんなことが便利</a:t>
          </a:r>
          <a:endParaRPr kumimoji="1" lang="en-US" altLang="ja-JP" sz="1100" b="0" i="0">
            <a:latin typeface="+mn-ea"/>
            <a:ea typeface="+mn-ea"/>
          </a:endParaRPr>
        </a:p>
        <a:p>
          <a:r>
            <a:rPr kumimoji="1" lang="ja-JP" altLang="en-US" sz="1100" b="0" i="0">
              <a:latin typeface="+mn-ea"/>
              <a:ea typeface="+mn-ea"/>
            </a:rPr>
            <a:t>　・ </a:t>
          </a:r>
          <a:r>
            <a:rPr kumimoji="1" lang="en-US" altLang="ja-JP" sz="1100" b="0" i="0">
              <a:latin typeface="+mn-ea"/>
              <a:ea typeface="+mn-ea"/>
            </a:rPr>
            <a:t>CSV</a:t>
          </a:r>
          <a:r>
            <a:rPr kumimoji="1" lang="ja-JP" altLang="en-US" sz="1100" b="0" i="0">
              <a:latin typeface="+mn-ea"/>
              <a:ea typeface="+mn-ea"/>
            </a:rPr>
            <a:t>ファイルからまとめてインポート</a:t>
          </a:r>
          <a:endParaRPr kumimoji="1" lang="en-US" altLang="ja-JP" sz="1100" b="0" i="0">
            <a:latin typeface="+mn-ea"/>
            <a:ea typeface="+mn-ea"/>
          </a:endParaRPr>
        </a:p>
        <a:p>
          <a:r>
            <a:rPr kumimoji="1" lang="ja-JP" altLang="en-US" sz="1100" b="0" i="0">
              <a:latin typeface="+mn-ea"/>
              <a:ea typeface="+mn-ea"/>
            </a:rPr>
            <a:t>　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 見積依頼が簡単にできます</a:t>
          </a: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・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過去の履歴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を確認、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ダウンロードできます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ja-JP" altLang="en-US" sz="1100" b="0" i="0">
              <a:latin typeface="+mn-ea"/>
              <a:ea typeface="+mn-ea"/>
            </a:rPr>
            <a:t>　・ ご注文時に画面上で金額を確認できます</a:t>
          </a:r>
          <a:r>
            <a:rPr kumimoji="1" lang="ja-JP" altLang="en-US" sz="900" b="0" i="0">
              <a:latin typeface="+mn-ea"/>
              <a:ea typeface="+mn-ea"/>
            </a:rPr>
            <a:t>（</a:t>
          </a:r>
          <a:r>
            <a:rPr kumimoji="1" lang="en-US" altLang="ja-JP" sz="900" b="0" i="0">
              <a:latin typeface="+mn-ea"/>
              <a:ea typeface="+mn-ea"/>
            </a:rPr>
            <a:t>※</a:t>
          </a:r>
          <a:r>
            <a:rPr kumimoji="1" lang="ja-JP" altLang="en-US" sz="900" b="0" i="0">
              <a:latin typeface="+mn-ea"/>
              <a:ea typeface="+mn-ea"/>
            </a:rPr>
            <a:t>一部対象外製品あり）</a:t>
          </a:r>
          <a:endParaRPr kumimoji="1" lang="en-US" altLang="ja-JP" sz="900" b="0" i="0">
            <a:latin typeface="+mn-ea"/>
            <a:ea typeface="+mn-ea"/>
          </a:endParaRPr>
        </a:p>
        <a:p>
          <a:pPr algn="l"/>
          <a:endParaRPr kumimoji="1" lang="en-US" altLang="ja-JP" sz="1200" b="0" i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12</xdr:row>
          <xdr:rowOff>361950</xdr:rowOff>
        </xdr:from>
        <xdr:to>
          <xdr:col>1</xdr:col>
          <xdr:colOff>1114425</xdr:colOff>
          <xdr:row>13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一括納品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13</xdr:row>
          <xdr:rowOff>9525</xdr:rowOff>
        </xdr:from>
        <xdr:to>
          <xdr:col>1</xdr:col>
          <xdr:colOff>2857500</xdr:colOff>
          <xdr:row>13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それぞれ最短納期にて納品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12</xdr:row>
          <xdr:rowOff>19050</xdr:rowOff>
        </xdr:from>
        <xdr:to>
          <xdr:col>1</xdr:col>
          <xdr:colOff>1352550</xdr:colOff>
          <xdr:row>12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平日のみ受取可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1390650</xdr:colOff>
          <xdr:row>12</xdr:row>
          <xdr:rowOff>38100</xdr:rowOff>
        </xdr:from>
        <xdr:to>
          <xdr:col>1</xdr:col>
          <xdr:colOff>1752600</xdr:colOff>
          <xdr:row>12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1781175</xdr:colOff>
          <xdr:row>12</xdr:row>
          <xdr:rowOff>19050</xdr:rowOff>
        </xdr:from>
        <xdr:to>
          <xdr:col>1</xdr:col>
          <xdr:colOff>2124075</xdr:colOff>
          <xdr:row>12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2181225</xdr:colOff>
          <xdr:row>12</xdr:row>
          <xdr:rowOff>28575</xdr:rowOff>
        </xdr:from>
        <xdr:to>
          <xdr:col>1</xdr:col>
          <xdr:colOff>2590800</xdr:colOff>
          <xdr:row>12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0</xdr:colOff>
      <xdr:row>16</xdr:row>
      <xdr:rowOff>40898</xdr:rowOff>
    </xdr:from>
    <xdr:to>
      <xdr:col>5</xdr:col>
      <xdr:colOff>95250</xdr:colOff>
      <xdr:row>18</xdr:row>
      <xdr:rowOff>18492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AF24751-4487-4213-97D6-0E22EBAAD766}"/>
            </a:ext>
          </a:extLst>
        </xdr:cNvPr>
        <xdr:cNvSpPr txBox="1"/>
      </xdr:nvSpPr>
      <xdr:spPr>
        <a:xfrm>
          <a:off x="5667375" y="6108323"/>
          <a:ext cx="5676900" cy="739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受付時間</a:t>
          </a:r>
          <a:r>
            <a:rPr kumimoji="1" lang="ja-JP" altLang="en-US" sz="1200" b="1" baseline="0"/>
            <a:t> </a:t>
          </a:r>
          <a:r>
            <a:rPr kumimoji="1" lang="en-US" altLang="ja-JP" sz="1200" b="1" i="1"/>
            <a:t>Order Time</a:t>
          </a:r>
          <a:r>
            <a:rPr kumimoji="1" lang="ja-JP" altLang="en-US" sz="1200" b="1" i="1"/>
            <a:t> </a:t>
          </a:r>
          <a:endParaRPr kumimoji="1" lang="en-US" altLang="ja-JP" sz="1200" b="1" i="1"/>
        </a:p>
        <a:p>
          <a:r>
            <a:rPr kumimoji="1" lang="ja-JP" altLang="en-US" sz="1100"/>
            <a:t>　月～土（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/>
            <a:t>E-mail:16:00, *</a:t>
          </a:r>
          <a:r>
            <a:rPr kumimoji="1" lang="ja-JP" altLang="en-US" sz="1100"/>
            <a:t>一部製品を除く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    </a:t>
          </a:r>
          <a:r>
            <a:rPr kumimoji="1" lang="en-US" altLang="ja-JP" sz="1100" i="1"/>
            <a:t>Weekday and Sat.: 16:00 for </a:t>
          </a:r>
          <a:r>
            <a:rPr kumimoji="1" lang="en-US" altLang="ja-JP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</a:t>
          </a:r>
          <a:r>
            <a:rPr kumimoji="1" lang="en-US" altLang="ja-JP" sz="1100" i="1" baseline="0"/>
            <a:t> and </a:t>
          </a:r>
          <a:r>
            <a:rPr kumimoji="1" lang="en-US" altLang="ja-JP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Email</a:t>
          </a:r>
          <a:r>
            <a:rPr kumimoji="1" lang="en-US" altLang="ja-JP" sz="1100" i="1" baseline="0"/>
            <a:t> </a:t>
          </a:r>
          <a:r>
            <a:rPr kumimoji="1" lang="en-US" altLang="ja-JP" sz="1100" i="1"/>
            <a:t>,  * not applicable for certain services.</a:t>
          </a:r>
        </a:p>
      </xdr:txBody>
    </xdr:sp>
    <xdr:clientData/>
  </xdr:twoCellAnchor>
  <xdr:twoCellAnchor>
    <xdr:from>
      <xdr:col>1</xdr:col>
      <xdr:colOff>33620</xdr:colOff>
      <xdr:row>1</xdr:row>
      <xdr:rowOff>44824</xdr:rowOff>
    </xdr:from>
    <xdr:to>
      <xdr:col>1</xdr:col>
      <xdr:colOff>647700</xdr:colOff>
      <xdr:row>1</xdr:row>
      <xdr:rowOff>313766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5C83CEC-A486-4ECF-917A-8B9DE0C06A4C}"/>
            </a:ext>
          </a:extLst>
        </xdr:cNvPr>
        <xdr:cNvSpPr txBox="1"/>
      </xdr:nvSpPr>
      <xdr:spPr>
        <a:xfrm>
          <a:off x="2424395" y="540124"/>
          <a:ext cx="614080" cy="2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ｈｓｓ</a:t>
          </a:r>
        </a:p>
      </xdr:txBody>
    </xdr:sp>
    <xdr:clientData/>
  </xdr:twoCellAnchor>
  <xdr:twoCellAnchor>
    <xdr:from>
      <xdr:col>2</xdr:col>
      <xdr:colOff>145675</xdr:colOff>
      <xdr:row>14</xdr:row>
      <xdr:rowOff>123265</xdr:rowOff>
    </xdr:from>
    <xdr:to>
      <xdr:col>4</xdr:col>
      <xdr:colOff>3137647</xdr:colOff>
      <xdr:row>14</xdr:row>
      <xdr:rowOff>414618</xdr:rowOff>
    </xdr:to>
    <xdr:sp macro="" textlink="">
      <xdr:nvSpPr>
        <xdr:cNvPr id="5" name="テキスト ボックス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5BCA26-1535-4FB0-AAC4-FC3BC545B585}"/>
            </a:ext>
          </a:extLst>
        </xdr:cNvPr>
        <xdr:cNvSpPr txBox="1"/>
      </xdr:nvSpPr>
      <xdr:spPr>
        <a:xfrm>
          <a:off x="5670175" y="5381065"/>
          <a:ext cx="5468472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215BFF"/>
              </a:solidFill>
            </a:rPr>
            <a:t>ログイン・新規登録はこちら 　　 →　</a:t>
          </a:r>
          <a:r>
            <a:rPr kumimoji="1" lang="en-US" altLang="ja-JP" sz="1100" u="sng">
              <a:solidFill>
                <a:srgbClr val="215BFF"/>
              </a:solidFill>
            </a:rPr>
            <a:t>https://hss-websv.hssnet.jp/Login_Form.aspx</a:t>
          </a:r>
          <a:endParaRPr kumimoji="1" lang="ja-JP" altLang="en-US" sz="1100" u="sng">
            <a:solidFill>
              <a:srgbClr val="215BFF"/>
            </a:solidFill>
          </a:endParaRPr>
        </a:p>
      </xdr:txBody>
    </xdr:sp>
    <xdr:clientData/>
  </xdr:twoCellAnchor>
  <xdr:twoCellAnchor>
    <xdr:from>
      <xdr:col>2</xdr:col>
      <xdr:colOff>145675</xdr:colOff>
      <xdr:row>15</xdr:row>
      <xdr:rowOff>11204</xdr:rowOff>
    </xdr:from>
    <xdr:to>
      <xdr:col>4</xdr:col>
      <xdr:colOff>2633382</xdr:colOff>
      <xdr:row>15</xdr:row>
      <xdr:rowOff>302557</xdr:rowOff>
    </xdr:to>
    <xdr:sp macro="" textlink="">
      <xdr:nvSpPr>
        <xdr:cNvPr id="6" name="テキスト ボックス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269BB0-740B-4F9C-9E61-A75679471DF9}"/>
            </a:ext>
          </a:extLst>
        </xdr:cNvPr>
        <xdr:cNvSpPr txBox="1"/>
      </xdr:nvSpPr>
      <xdr:spPr>
        <a:xfrm>
          <a:off x="5670175" y="5697629"/>
          <a:ext cx="4964207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215BFF"/>
              </a:solidFill>
            </a:rPr>
            <a:t>お問い合わせ・ご質問はこちら　→　</a:t>
          </a:r>
          <a:r>
            <a:rPr kumimoji="1" lang="en-US" altLang="ja-JP" sz="1100" u="sng">
              <a:solidFill>
                <a:srgbClr val="215BFF"/>
              </a:solidFill>
            </a:rPr>
            <a:t>https://hssnet.co.jp/contact/</a:t>
          </a:r>
          <a:endParaRPr kumimoji="1" lang="ja-JP" altLang="en-US" sz="1100" u="sng">
            <a:solidFill>
              <a:srgbClr val="215BFF"/>
            </a:solidFill>
          </a:endParaRPr>
        </a:p>
      </xdr:txBody>
    </xdr:sp>
    <xdr:clientData/>
  </xdr:twoCellAnchor>
  <xdr:twoCellAnchor>
    <xdr:from>
      <xdr:col>3</xdr:col>
      <xdr:colOff>0</xdr:colOff>
      <xdr:row>17</xdr:row>
      <xdr:rowOff>324967</xdr:rowOff>
    </xdr:from>
    <xdr:to>
      <xdr:col>5</xdr:col>
      <xdr:colOff>95250</xdr:colOff>
      <xdr:row>19</xdr:row>
      <xdr:rowOff>291355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E03E466-C408-4780-A845-AE4BDE984CF0}"/>
            </a:ext>
          </a:extLst>
        </xdr:cNvPr>
        <xdr:cNvSpPr txBox="1"/>
      </xdr:nvSpPr>
      <xdr:spPr>
        <a:xfrm>
          <a:off x="5667375" y="6773392"/>
          <a:ext cx="5676900" cy="728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i="0"/>
            <a:t>発送業務</a:t>
          </a:r>
          <a:r>
            <a:rPr kumimoji="1" lang="ja-JP" altLang="en-US" sz="1200" b="1" i="0" baseline="0"/>
            <a:t> </a:t>
          </a:r>
          <a:r>
            <a:rPr kumimoji="1" lang="en-US" altLang="ja-JP" sz="1200" b="1" i="1"/>
            <a:t>Delivery</a:t>
          </a:r>
        </a:p>
        <a:p>
          <a:r>
            <a:rPr kumimoji="1" lang="ja-JP" altLang="en-U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日曜・祝祭日は、出荷業務を行っておりません。</a:t>
          </a:r>
          <a:endParaRPr lang="ja-JP" altLang="ja-JP" sz="1200">
            <a:effectLst/>
          </a:endParaRPr>
        </a:p>
        <a:p>
          <a:r>
            <a:rPr kumimoji="1" lang="ja-JP" altLang="ja-JP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shipping service is available on Sundays and holidays.</a:t>
          </a:r>
          <a:endParaRPr lang="ja-JP" altLang="ja-JP" sz="1200">
            <a:effectLst/>
          </a:endParaRPr>
        </a:p>
        <a:p>
          <a:endParaRPr kumimoji="1" lang="en-US" altLang="ja-JP" sz="12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228599</xdr:rowOff>
    </xdr:from>
    <xdr:to>
      <xdr:col>13</xdr:col>
      <xdr:colOff>104775</xdr:colOff>
      <xdr:row>19</xdr:row>
      <xdr:rowOff>149324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DBC456A-BA08-4B79-AA10-45B7E63E4877}"/>
            </a:ext>
          </a:extLst>
        </xdr:cNvPr>
        <xdr:cNvGrpSpPr/>
      </xdr:nvGrpSpPr>
      <xdr:grpSpPr>
        <a:xfrm>
          <a:off x="19050" y="3543299"/>
          <a:ext cx="15792450" cy="1349475"/>
          <a:chOff x="447675" y="4229099"/>
          <a:chExt cx="15782925" cy="1349475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56B7FCC0-53A0-5EDB-4325-99827B7E0B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47675" y="4486276"/>
            <a:ext cx="15782925" cy="1092298"/>
          </a:xfrm>
          <a:prstGeom prst="rect">
            <a:avLst/>
          </a:prstGeom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9CC98E7D-546C-D14B-4A27-DC15C86B644B}"/>
              </a:ext>
            </a:extLst>
          </xdr:cNvPr>
          <xdr:cNvSpPr txBox="1"/>
        </xdr:nvSpPr>
        <xdr:spPr>
          <a:xfrm>
            <a:off x="714375" y="4229099"/>
            <a:ext cx="438150" cy="3714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400" b="1" kern="1200"/>
              <a:t>①</a:t>
            </a:r>
            <a:endParaRPr kumimoji="1" lang="en-US" altLang="ja-JP" sz="1400" b="1" kern="1200"/>
          </a:p>
          <a:p>
            <a:endParaRPr kumimoji="1" lang="ja-JP" altLang="en-US" sz="1400" b="1" kern="12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904A783C-26C4-0E14-71E8-7F0D95027AF1}"/>
              </a:ext>
            </a:extLst>
          </xdr:cNvPr>
          <xdr:cNvSpPr txBox="1"/>
        </xdr:nvSpPr>
        <xdr:spPr>
          <a:xfrm>
            <a:off x="1704975" y="4229099"/>
            <a:ext cx="438150" cy="3714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400" b="1" kern="1200"/>
              <a:t>②</a:t>
            </a:r>
            <a:endParaRPr kumimoji="1" lang="en-US" altLang="ja-JP" sz="1400" b="1" kern="1200"/>
          </a:p>
          <a:p>
            <a:endParaRPr kumimoji="1" lang="ja-JP" altLang="en-US" sz="1400" b="1" kern="12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8A4E7B32-EED0-E77B-2275-EE4471C906FD}"/>
              </a:ext>
            </a:extLst>
          </xdr:cNvPr>
          <xdr:cNvSpPr txBox="1"/>
        </xdr:nvSpPr>
        <xdr:spPr>
          <a:xfrm>
            <a:off x="5010150" y="4238624"/>
            <a:ext cx="438150" cy="3714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400" b="1" kern="1200"/>
              <a:t>②</a:t>
            </a:r>
            <a:endParaRPr kumimoji="1" lang="en-US" altLang="ja-JP" sz="1400" b="1" kern="1200"/>
          </a:p>
          <a:p>
            <a:endParaRPr kumimoji="1" lang="ja-JP" altLang="en-US" sz="1400" b="1" kern="12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886B3CDB-1194-8C95-AAFF-E914F8459F65}"/>
              </a:ext>
            </a:extLst>
          </xdr:cNvPr>
          <xdr:cNvSpPr txBox="1"/>
        </xdr:nvSpPr>
        <xdr:spPr>
          <a:xfrm>
            <a:off x="2657475" y="4229099"/>
            <a:ext cx="438150" cy="3714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400" b="1" kern="1200"/>
              <a:t>③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7DA02A00-02A8-B06C-4BCA-F5EB3BF1CFE6}"/>
              </a:ext>
            </a:extLst>
          </xdr:cNvPr>
          <xdr:cNvSpPr txBox="1"/>
        </xdr:nvSpPr>
        <xdr:spPr>
          <a:xfrm>
            <a:off x="6467475" y="4229099"/>
            <a:ext cx="438150" cy="3714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ja-JP" sz="14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④</a:t>
            </a:r>
            <a:endParaRPr lang="ja-JP" altLang="ja-JP" sz="1800">
              <a:effectLst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6502E328-EC51-DF40-7C80-E134BBF0DFB6}"/>
              </a:ext>
            </a:extLst>
          </xdr:cNvPr>
          <xdr:cNvSpPr txBox="1"/>
        </xdr:nvSpPr>
        <xdr:spPr>
          <a:xfrm>
            <a:off x="7781925" y="4229099"/>
            <a:ext cx="438150" cy="3714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4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⑤</a:t>
            </a:r>
            <a:endParaRPr lang="ja-JP" altLang="ja-JP" sz="1800">
              <a:effectLst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7716FDB-6909-105F-CB9A-B2D29B21803E}"/>
              </a:ext>
            </a:extLst>
          </xdr:cNvPr>
          <xdr:cNvSpPr txBox="1"/>
        </xdr:nvSpPr>
        <xdr:spPr>
          <a:xfrm>
            <a:off x="9077325" y="4229099"/>
            <a:ext cx="438150" cy="3714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4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⑥</a:t>
            </a:r>
            <a:endParaRPr lang="ja-JP" altLang="ja-JP" sz="1800">
              <a:effectLst/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94648F8-FF65-FEE6-EF3A-3F6C095A34DC}"/>
              </a:ext>
            </a:extLst>
          </xdr:cNvPr>
          <xdr:cNvSpPr txBox="1"/>
        </xdr:nvSpPr>
        <xdr:spPr>
          <a:xfrm>
            <a:off x="10382250" y="4229099"/>
            <a:ext cx="438150" cy="3714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4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⑦</a:t>
            </a:r>
            <a:endPara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endParaRPr lang="ja-JP" altLang="ja-JP" sz="1800">
              <a:effectLst/>
            </a:endParaRPr>
          </a:p>
        </xdr:txBody>
      </xdr:sp>
    </xdr:grpSp>
    <xdr:clientData/>
  </xdr:twoCellAnchor>
  <xdr:oneCellAnchor>
    <xdr:from>
      <xdr:col>3</xdr:col>
      <xdr:colOff>3238500</xdr:colOff>
      <xdr:row>12</xdr:row>
      <xdr:rowOff>95250</xdr:rowOff>
    </xdr:from>
    <xdr:ext cx="4339650" cy="53764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D2029FA-0E39-4D21-8920-476AAC3D5AA7}"/>
            </a:ext>
          </a:extLst>
        </xdr:cNvPr>
        <xdr:cNvSpPr txBox="1"/>
      </xdr:nvSpPr>
      <xdr:spPr>
        <a:xfrm>
          <a:off x="5610225" y="3171825"/>
          <a:ext cx="4339650" cy="5376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kern="1200">
              <a:solidFill>
                <a:srgbClr val="0070C0"/>
              </a:solidFill>
            </a:rPr>
            <a:t>塩基数はご入力いただいた内容から自動的に算出されます。</a:t>
          </a:r>
          <a:endParaRPr kumimoji="1" lang="en-US" altLang="ja-JP" sz="1200" b="1" kern="1200">
            <a:solidFill>
              <a:srgbClr val="0070C0"/>
            </a:solidFill>
          </a:endParaRPr>
        </a:p>
        <a:p>
          <a:r>
            <a:rPr kumimoji="1" lang="ja-JP" altLang="en-US" sz="1200" b="1" kern="1200">
              <a:solidFill>
                <a:srgbClr val="0070C0"/>
              </a:solidFill>
            </a:rPr>
            <a:t>↓</a:t>
          </a:r>
        </a:p>
      </xdr:txBody>
    </xdr:sp>
    <xdr:clientData/>
  </xdr:oneCellAnchor>
  <xdr:oneCellAnchor>
    <xdr:from>
      <xdr:col>9</xdr:col>
      <xdr:colOff>533400</xdr:colOff>
      <xdr:row>11</xdr:row>
      <xdr:rowOff>190500</xdr:rowOff>
    </xdr:from>
    <xdr:ext cx="5467350" cy="795089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6E31B87-2830-4C3E-85C6-6495D9765E00}"/>
            </a:ext>
          </a:extLst>
        </xdr:cNvPr>
        <xdr:cNvSpPr txBox="1"/>
      </xdr:nvSpPr>
      <xdr:spPr>
        <a:xfrm>
          <a:off x="11601450" y="3028950"/>
          <a:ext cx="5467350" cy="795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 kern="1200">
              <a:solidFill>
                <a:srgbClr val="0070C0"/>
              </a:solidFill>
            </a:rPr>
            <a:t>備考欄より後ろの修飾欄はご入力いただいた内容から</a:t>
          </a:r>
          <a:endParaRPr kumimoji="1" lang="en-US" altLang="ja-JP" sz="1200" b="1" kern="1200">
            <a:solidFill>
              <a:srgbClr val="0070C0"/>
            </a:solidFill>
          </a:endParaRPr>
        </a:p>
        <a:p>
          <a:r>
            <a:rPr kumimoji="1" lang="ja-JP" altLang="en-US" sz="1200" b="1" kern="1200">
              <a:solidFill>
                <a:srgbClr val="0070C0"/>
              </a:solidFill>
            </a:rPr>
            <a:t>自動的に修飾名と数が入力されます。</a:t>
          </a:r>
          <a:endParaRPr kumimoji="1" lang="en-US" altLang="ja-JP" sz="1200" b="1" kern="1200">
            <a:solidFill>
              <a:srgbClr val="0070C0"/>
            </a:solidFill>
          </a:endParaRPr>
        </a:p>
        <a:p>
          <a:r>
            <a:rPr kumimoji="1" lang="ja-JP" altLang="en-US" sz="1200" b="1" kern="1200">
              <a:solidFill>
                <a:srgbClr val="0070C0"/>
              </a:solidFill>
            </a:rPr>
            <a:t>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hssnet.co.jp/product/oligo-modification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E9374-DEED-48D9-BD64-7464D69CDE54}">
  <sheetPr>
    <tabColor theme="4" tint="0.79998168889431442"/>
  </sheetPr>
  <dimension ref="A1:H30"/>
  <sheetViews>
    <sheetView tabSelected="1" zoomScaleNormal="100" zoomScaleSheetLayoutView="100" zoomScalePageLayoutView="85" workbookViewId="0">
      <selection activeCell="B2" sqref="B2"/>
    </sheetView>
  </sheetViews>
  <sheetFormatPr defaultRowHeight="30" customHeight="1"/>
  <cols>
    <col min="1" max="1" width="31.375" style="2" customWidth="1"/>
    <col min="2" max="2" width="41.125" style="2" customWidth="1"/>
    <col min="3" max="3" width="1.875" style="2" customWidth="1"/>
    <col min="4" max="4" width="30.625" style="2" customWidth="1"/>
    <col min="5" max="5" width="42.625" style="2" customWidth="1"/>
    <col min="6" max="16384" width="9" style="2"/>
  </cols>
  <sheetData>
    <row r="1" spans="1:8" ht="39" customHeight="1" thickBot="1">
      <c r="A1" s="137" t="s">
        <v>0</v>
      </c>
      <c r="B1" s="137"/>
      <c r="C1" s="1"/>
      <c r="D1" s="138" t="s">
        <v>1</v>
      </c>
      <c r="E1" s="138"/>
    </row>
    <row r="2" spans="1:8" ht="30" customHeight="1" thickBot="1">
      <c r="A2" s="111" t="s">
        <v>2</v>
      </c>
      <c r="B2" s="3"/>
      <c r="C2" s="1"/>
      <c r="D2" s="137"/>
      <c r="E2" s="137"/>
    </row>
    <row r="3" spans="1:8" ht="15.75" customHeight="1">
      <c r="A3" s="112" t="s">
        <v>3</v>
      </c>
      <c r="B3" s="4"/>
      <c r="C3" s="1"/>
      <c r="D3" s="116" t="s">
        <v>3</v>
      </c>
      <c r="E3" s="5"/>
    </row>
    <row r="4" spans="1:8" ht="30" customHeight="1">
      <c r="A4" s="113" t="s">
        <v>4</v>
      </c>
      <c r="B4" s="6"/>
      <c r="C4" s="1"/>
      <c r="D4" s="117" t="s">
        <v>5</v>
      </c>
      <c r="E4" s="6"/>
    </row>
    <row r="5" spans="1:8" ht="30" customHeight="1">
      <c r="A5" s="113" t="s">
        <v>6</v>
      </c>
      <c r="B5" s="6"/>
      <c r="C5" s="1"/>
      <c r="D5" s="117" t="s">
        <v>7</v>
      </c>
      <c r="E5" s="6"/>
    </row>
    <row r="6" spans="1:8" ht="30" customHeight="1">
      <c r="A6" s="113" t="s">
        <v>8</v>
      </c>
      <c r="B6" s="6"/>
      <c r="C6" s="1"/>
      <c r="D6" s="117" t="s">
        <v>9</v>
      </c>
      <c r="E6" s="6"/>
    </row>
    <row r="7" spans="1:8" ht="30" customHeight="1">
      <c r="A7" s="113" t="s">
        <v>10</v>
      </c>
      <c r="B7" s="6"/>
      <c r="C7" s="1"/>
      <c r="D7" s="113" t="s">
        <v>11</v>
      </c>
      <c r="E7" s="6"/>
    </row>
    <row r="8" spans="1:8" ht="30" customHeight="1">
      <c r="A8" s="113" t="s">
        <v>12</v>
      </c>
      <c r="B8" s="6"/>
      <c r="C8" s="1"/>
      <c r="D8" s="113" t="s">
        <v>13</v>
      </c>
      <c r="E8" s="6"/>
    </row>
    <row r="9" spans="1:8" ht="30" customHeight="1">
      <c r="A9" s="113" t="s">
        <v>14</v>
      </c>
      <c r="B9" s="6"/>
      <c r="C9" s="1"/>
      <c r="D9" s="113" t="s">
        <v>15</v>
      </c>
      <c r="E9" s="6"/>
    </row>
    <row r="10" spans="1:8" ht="30" customHeight="1">
      <c r="A10" s="113" t="s">
        <v>16</v>
      </c>
      <c r="B10" s="6"/>
      <c r="C10" s="1"/>
      <c r="D10" s="113" t="s">
        <v>17</v>
      </c>
      <c r="E10" s="6"/>
    </row>
    <row r="11" spans="1:8" ht="30" customHeight="1" thickBot="1">
      <c r="A11" s="114" t="s">
        <v>18</v>
      </c>
      <c r="B11" s="7"/>
      <c r="C11" s="1"/>
      <c r="D11" s="118" t="s">
        <v>18</v>
      </c>
      <c r="E11" s="8"/>
    </row>
    <row r="12" spans="1:8" ht="30" customHeight="1">
      <c r="A12" s="113" t="s">
        <v>19</v>
      </c>
      <c r="B12" s="6"/>
      <c r="C12" s="1"/>
      <c r="D12" s="139"/>
      <c r="E12" s="139"/>
      <c r="F12" s="9"/>
    </row>
    <row r="13" spans="1:8" ht="30" customHeight="1">
      <c r="A13" s="113" t="s">
        <v>20</v>
      </c>
      <c r="B13" s="10" t="s">
        <v>21</v>
      </c>
      <c r="C13" s="1"/>
      <c r="D13" s="140"/>
      <c r="E13" s="140"/>
      <c r="H13" s="11"/>
    </row>
    <row r="14" spans="1:8" ht="29.25" customHeight="1" thickBot="1">
      <c r="A14" s="115" t="s">
        <v>22</v>
      </c>
      <c r="B14" s="12" t="s">
        <v>23</v>
      </c>
      <c r="C14" s="1"/>
      <c r="D14" s="13"/>
      <c r="E14" s="13"/>
      <c r="F14" s="14"/>
      <c r="H14" s="11"/>
    </row>
    <row r="15" spans="1:8" ht="33.75" customHeight="1">
      <c r="A15" s="139"/>
      <c r="B15" s="139"/>
      <c r="C15" s="1"/>
      <c r="D15" s="141"/>
      <c r="E15" s="141"/>
      <c r="H15" s="11"/>
    </row>
    <row r="16" spans="1:8" ht="30" customHeight="1" thickBot="1">
      <c r="A16" s="142" t="s">
        <v>24</v>
      </c>
      <c r="B16" s="143"/>
      <c r="C16" s="1"/>
      <c r="D16" s="141"/>
      <c r="E16" s="141"/>
    </row>
    <row r="17" spans="1:5" ht="30" customHeight="1">
      <c r="A17" s="144"/>
      <c r="B17" s="145"/>
      <c r="C17" s="1"/>
      <c r="D17" s="1"/>
      <c r="E17" s="1"/>
    </row>
    <row r="18" spans="1:5" ht="30" customHeight="1">
      <c r="A18" s="146"/>
      <c r="B18" s="147"/>
      <c r="C18" s="1"/>
      <c r="D18" s="150"/>
      <c r="E18" s="150"/>
    </row>
    <row r="19" spans="1:5" ht="30" customHeight="1">
      <c r="A19" s="146"/>
      <c r="B19" s="147"/>
      <c r="C19" s="1"/>
      <c r="D19" s="150"/>
      <c r="E19" s="150"/>
    </row>
    <row r="20" spans="1:5" ht="30" customHeight="1" thickBot="1">
      <c r="A20" s="148"/>
      <c r="B20" s="149"/>
      <c r="C20" s="1"/>
      <c r="D20" s="1"/>
      <c r="E20" s="1"/>
    </row>
    <row r="21" spans="1:5" ht="30" customHeight="1">
      <c r="D21" s="136"/>
      <c r="E21" s="136"/>
    </row>
    <row r="30" spans="1:5" ht="30" customHeight="1">
      <c r="B30" s="15"/>
    </row>
  </sheetData>
  <sheetProtection algorithmName="SHA-512" hashValue="wM6uzUJAHSgcT4uuzVgQap0F88Whbe6uAq3IWX6MkT8V6MgZSM6U8G3A9HLv1t6M8yWrZhThXoEG1POZFUZz5w==" saltValue="v4IJ+dZTGaaLJf5QgdR9hA==" spinCount="100000" sheet="1" objects="1" scenarios="1"/>
  <mergeCells count="12">
    <mergeCell ref="D21:E21"/>
    <mergeCell ref="A1:B1"/>
    <mergeCell ref="D1:E2"/>
    <mergeCell ref="D12:E12"/>
    <mergeCell ref="D13:E13"/>
    <mergeCell ref="A15:B15"/>
    <mergeCell ref="D15:E15"/>
    <mergeCell ref="A16:B16"/>
    <mergeCell ref="D16:E16"/>
    <mergeCell ref="A17:B20"/>
    <mergeCell ref="D18:E18"/>
    <mergeCell ref="D19:E19"/>
  </mergeCells>
  <phoneticPr fontId="10"/>
  <pageMargins left="0" right="0" top="0.43307086614173229" bottom="0" header="0.15748031496062992" footer="0.15748031496062992"/>
  <pageSetup paperSize="9" scale="89" orientation="landscape" horizontalDpi="300" verticalDpi="300" r:id="rId1"/>
  <headerFooter alignWithMargins="0">
    <oddHeader>&amp;C&amp;"ＭＳ ゴシック,太字"&amp;20&amp;E修飾DNA合成注文書およびRNA合成注文書&amp;Rお申し込み日：&amp;D　&amp;T</oddHeader>
    <oddFooter>&amp;R
F08633 25/02/3 第2版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352425</xdr:colOff>
                    <xdr:row>12</xdr:row>
                    <xdr:rowOff>361950</xdr:rowOff>
                  </from>
                  <to>
                    <xdr:col>1</xdr:col>
                    <xdr:colOff>1114425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1162050</xdr:colOff>
                    <xdr:row>13</xdr:row>
                    <xdr:rowOff>9525</xdr:rowOff>
                  </from>
                  <to>
                    <xdr:col>1</xdr:col>
                    <xdr:colOff>2857500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314325</xdr:colOff>
                    <xdr:row>12</xdr:row>
                    <xdr:rowOff>19050</xdr:rowOff>
                  </from>
                  <to>
                    <xdr:col>1</xdr:col>
                    <xdr:colOff>1352550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1390650</xdr:colOff>
                    <xdr:row>12</xdr:row>
                    <xdr:rowOff>38100</xdr:rowOff>
                  </from>
                  <to>
                    <xdr:col>1</xdr:col>
                    <xdr:colOff>1752600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1781175</xdr:colOff>
                    <xdr:row>12</xdr:row>
                    <xdr:rowOff>19050</xdr:rowOff>
                  </from>
                  <to>
                    <xdr:col>1</xdr:col>
                    <xdr:colOff>2124075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2181225</xdr:colOff>
                    <xdr:row>12</xdr:row>
                    <xdr:rowOff>28575</xdr:rowOff>
                  </from>
                  <to>
                    <xdr:col>1</xdr:col>
                    <xdr:colOff>2590800</xdr:colOff>
                    <xdr:row>12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DC61A-0755-4317-87B1-6C254350D4AC}">
  <sheetPr>
    <tabColor theme="4" tint="0.79998168889431442"/>
  </sheetPr>
  <dimension ref="A1:AI97"/>
  <sheetViews>
    <sheetView showZeros="0" zoomScale="85" zoomScaleNormal="85" workbookViewId="0">
      <pane xSplit="1" ySplit="1" topLeftCell="B2" activePane="bottomRight" state="frozen"/>
      <selection activeCell="D281" sqref="D281:D283"/>
      <selection pane="topRight" activeCell="D281" sqref="D281:D283"/>
      <selection pane="bottomLeft" activeCell="D281" sqref="D281:D283"/>
      <selection pane="bottomRight" activeCell="B2" sqref="B2"/>
    </sheetView>
  </sheetViews>
  <sheetFormatPr defaultRowHeight="17.25"/>
  <cols>
    <col min="1" max="1" width="3.625" style="33" customWidth="1"/>
    <col min="2" max="2" width="15.625" style="30" customWidth="1"/>
    <col min="3" max="3" width="14.125" style="30" customWidth="1"/>
    <col min="4" max="4" width="50.625" style="30" customWidth="1"/>
    <col min="5" max="5" width="14.125" style="34" customWidth="1"/>
    <col min="6" max="6" width="6.625" style="30" customWidth="1"/>
    <col min="7" max="7" width="15.75" style="34" customWidth="1"/>
    <col min="8" max="8" width="15.5" style="34" customWidth="1"/>
    <col min="9" max="9" width="15.625" style="34" customWidth="1"/>
    <col min="10" max="10" width="26.25" style="30" customWidth="1"/>
    <col min="11" max="11" width="19.5" style="30" customWidth="1"/>
    <col min="12" max="12" width="12.75" style="33" bestFit="1" customWidth="1"/>
    <col min="13" max="13" width="16.625" style="30" customWidth="1"/>
    <col min="14" max="14" width="12.75" style="33" bestFit="1" customWidth="1"/>
    <col min="15" max="15" width="16.625" style="30" customWidth="1"/>
    <col min="16" max="16" width="12.75" style="33" bestFit="1" customWidth="1"/>
    <col min="17" max="17" width="16.625" style="30" customWidth="1"/>
    <col min="18" max="18" width="12.75" style="33" bestFit="1" customWidth="1"/>
    <col min="19" max="19" width="16.625" style="30" customWidth="1"/>
    <col min="20" max="20" width="12.75" style="33" bestFit="1" customWidth="1"/>
    <col min="21" max="21" width="16.625" style="30" customWidth="1"/>
    <col min="22" max="22" width="12.75" style="33" bestFit="1" customWidth="1"/>
    <col min="23" max="23" width="16.625" style="30" customWidth="1"/>
    <col min="24" max="24" width="12.75" style="33" bestFit="1" customWidth="1"/>
    <col min="25" max="25" width="16.625" style="30" customWidth="1"/>
    <col min="26" max="26" width="12.75" style="33" bestFit="1" customWidth="1"/>
    <col min="27" max="27" width="16.625" style="30" customWidth="1"/>
    <col min="28" max="28" width="12.75" style="33" bestFit="1" customWidth="1"/>
    <col min="29" max="29" width="16.625" style="30" customWidth="1"/>
    <col min="30" max="30" width="12.75" style="33" bestFit="1" customWidth="1"/>
    <col min="31" max="31" width="16.625" style="30" customWidth="1"/>
    <col min="32" max="32" width="12.75" style="30" bestFit="1" customWidth="1"/>
    <col min="33" max="33" width="16.625" style="30" customWidth="1"/>
    <col min="34" max="34" width="12.75" style="30" bestFit="1" customWidth="1"/>
    <col min="35" max="35" width="44.875" style="30" bestFit="1" customWidth="1"/>
    <col min="36" max="16384" width="9" style="30"/>
  </cols>
  <sheetData>
    <row r="1" spans="1:35" s="20" customFormat="1" ht="51.75">
      <c r="A1" s="16" t="s">
        <v>25</v>
      </c>
      <c r="B1" s="16" t="s">
        <v>26</v>
      </c>
      <c r="C1" s="16" t="s">
        <v>27</v>
      </c>
      <c r="D1" s="16" t="s">
        <v>28</v>
      </c>
      <c r="E1" s="16" t="s">
        <v>29</v>
      </c>
      <c r="F1" s="16" t="s">
        <v>30</v>
      </c>
      <c r="G1" s="16" t="s">
        <v>31</v>
      </c>
      <c r="H1" s="16" t="s">
        <v>32</v>
      </c>
      <c r="I1" s="16" t="s">
        <v>33</v>
      </c>
      <c r="J1" s="16" t="s">
        <v>34</v>
      </c>
      <c r="K1" s="17" t="str">
        <f>IF(COUNT(Sheet1!$A$3:$JG$3)&gt;=1,"修飾1"&amp;CHAR(10)&amp;"Modification1","")</f>
        <v/>
      </c>
      <c r="L1" s="18" t="str">
        <f>IF(COUNT(Sheet1!$A$3:$GJ$3)&gt;=1,"個数"&amp;CHAR(10)&amp;"Number of modifications","")</f>
        <v/>
      </c>
      <c r="M1" s="18" t="str">
        <f>IF(COUNT(Sheet1!$A$4:$GJ$4)&gt;=1,"修飾2"&amp;CHAR(10)&amp;"Modification2","")</f>
        <v/>
      </c>
      <c r="N1" s="18" t="str">
        <f>IF(COUNT(Sheet1!$A$4:$GJ$4)&gt;=1,"個数"&amp;CHAR(10)&amp;"Number of modifications","")</f>
        <v/>
      </c>
      <c r="O1" s="18" t="str">
        <f>IF(COUNT(Sheet1!$A$5:$GJ$5)&gt;=1,"修飾3"&amp;CHAR(10)&amp;"Modification3","")</f>
        <v/>
      </c>
      <c r="P1" s="18" t="str">
        <f>IF(COUNT(Sheet1!$A$5:$GJ$5)&gt;=1,"個数"&amp;CHAR(10)&amp;"Number of modifications","")</f>
        <v/>
      </c>
      <c r="Q1" s="18" t="str">
        <f>IF(COUNT(Sheet1!$A$6:$GJ$6)&gt;=1,"修飾4"&amp;CHAR(10)&amp;"Modification4","")</f>
        <v/>
      </c>
      <c r="R1" s="18" t="str">
        <f>IF(COUNT(Sheet1!$A$6:$GJ$6)&gt;=1,"個数"&amp;CHAR(10)&amp;"Number of modifications","")</f>
        <v/>
      </c>
      <c r="S1" s="18" t="str">
        <f>IF(COUNT(Sheet1!$A$7:$GJ$7)&gt;=1,"修飾5"&amp;CHAR(10)&amp;"Modification5","")</f>
        <v/>
      </c>
      <c r="T1" s="18" t="str">
        <f>IF(COUNT(Sheet1!$A$7:$GJ$7)&gt;=1,"個数"&amp;CHAR(10)&amp;"Number of modifications","")</f>
        <v/>
      </c>
      <c r="U1" s="18" t="str">
        <f>IF(COUNT(Sheet1!$A$8:$GJ$8)&gt;=1,"修飾6"&amp;CHAR(10)&amp;"Modification6","")</f>
        <v/>
      </c>
      <c r="V1" s="18" t="str">
        <f>IF(COUNT(Sheet1!$A$8:$GJ$8)&gt;=1,"個数"&amp;CHAR(10)&amp;"Number of modifications","")</f>
        <v/>
      </c>
      <c r="W1" s="18" t="str">
        <f>IF(COUNT(Sheet1!$A$9:$GJ$9)&gt;=1,"修飾7"&amp;CHAR(10)&amp;"Modification7","")</f>
        <v/>
      </c>
      <c r="X1" s="18" t="str">
        <f>IF(COUNT(Sheet1!$A$9:$GJ$9)&gt;=1,"個数"&amp;CHAR(10)&amp;"Number of modifications","")</f>
        <v/>
      </c>
      <c r="Y1" s="18" t="str">
        <f>IF(COUNT(Sheet1!$A$10:$GJ$10)&gt;=1,"修飾8"&amp;CHAR(10)&amp;"Modification8","")</f>
        <v/>
      </c>
      <c r="Z1" s="18" t="str">
        <f>IF(COUNT(Sheet1!$A$10:$GJ$10)&gt;=1,"個数"&amp;CHAR(10)&amp;"Number of modifications","")</f>
        <v/>
      </c>
      <c r="AA1" s="18" t="str">
        <f>IF(COUNT(Sheet1!$A$11:$GJ$11)&gt;=1,"修飾9"&amp;CHAR(10)&amp;"Modification9","")</f>
        <v/>
      </c>
      <c r="AB1" s="18" t="str">
        <f>IF(COUNT(Sheet1!$A$11:$GJ$11)&gt;=1,"個数"&amp;CHAR(10)&amp;"Number of modifications","")</f>
        <v/>
      </c>
      <c r="AC1" s="18" t="str">
        <f>IF(COUNT(Sheet1!$A$12:$GJ$12)&gt;=1,"修飾10"&amp;CHAR(10)&amp;"Modification10","")</f>
        <v/>
      </c>
      <c r="AD1" s="18" t="str">
        <f>IF(COUNT(Sheet1!$A$12:$GJ$12)&gt;=1,"個数"&amp;CHAR(10)&amp;"Number of modifications","")</f>
        <v/>
      </c>
      <c r="AE1" s="18" t="str">
        <f>IF(COUNT(Sheet1!$A$13:$GJ$13)&gt;=1,"修飾11"&amp;CHAR(10)&amp;"Modification11","")</f>
        <v/>
      </c>
      <c r="AF1" s="18" t="str">
        <f>IF(COUNT(Sheet1!$A$13:$GJ$13)&gt;=1,"個数"&amp;CHAR(10)&amp;"Number of modifications","")</f>
        <v/>
      </c>
      <c r="AG1" s="18" t="str">
        <f>IF(COUNT(Sheet1!$A$14:$GJ$14)&gt;=1,"修飾12"&amp;CHAR(10)&amp;"Modification12","")</f>
        <v/>
      </c>
      <c r="AH1" s="18" t="str">
        <f>IF(COUNT(Sheet1!$A$14:$GJ$14)&gt;=1,"個数"&amp;CHAR(10)&amp;"Number of modifications","")</f>
        <v/>
      </c>
      <c r="AI1" s="19"/>
    </row>
    <row r="2" spans="1:35" ht="48" customHeight="1">
      <c r="A2" s="21">
        <v>1</v>
      </c>
      <c r="B2" s="22"/>
      <c r="C2" s="23"/>
      <c r="D2" s="134"/>
      <c r="E2" s="23"/>
      <c r="F2" s="24">
        <f>SUM(Sheet2!$G$3:$G$4,Sheet2!$G$58:$G$75,Sheet2!$G$12:$G$53)</f>
        <v>0</v>
      </c>
      <c r="G2" s="23"/>
      <c r="H2" s="23"/>
      <c r="I2" s="23"/>
      <c r="J2" s="25"/>
      <c r="K2" s="26" t="str">
        <f>Sheet1!$A$3</f>
        <v/>
      </c>
      <c r="L2" s="27">
        <f>Sheet1!$B$3</f>
        <v>0</v>
      </c>
      <c r="M2" s="28">
        <f>Sheet1!$A$4</f>
        <v>0</v>
      </c>
      <c r="N2" s="27">
        <f>Sheet1!$B$4</f>
        <v>0</v>
      </c>
      <c r="O2" s="28">
        <f>Sheet1!$A$5</f>
        <v>0</v>
      </c>
      <c r="P2" s="27">
        <f>Sheet1!$B$5</f>
        <v>0</v>
      </c>
      <c r="Q2" s="28">
        <f>Sheet1!$A$6</f>
        <v>0</v>
      </c>
      <c r="R2" s="27">
        <f>Sheet1!$B$6</f>
        <v>0</v>
      </c>
      <c r="S2" s="28">
        <f>Sheet1!$A$7</f>
        <v>0</v>
      </c>
      <c r="T2" s="27">
        <f>Sheet1!$B$7</f>
        <v>0</v>
      </c>
      <c r="U2" s="28">
        <f>Sheet1!$A$8</f>
        <v>0</v>
      </c>
      <c r="V2" s="27">
        <f>Sheet1!$B$8</f>
        <v>0</v>
      </c>
      <c r="W2" s="28">
        <f>Sheet1!$A$9</f>
        <v>0</v>
      </c>
      <c r="X2" s="27">
        <f>Sheet1!$B$9</f>
        <v>0</v>
      </c>
      <c r="Y2" s="28">
        <f>Sheet1!$A$10</f>
        <v>0</v>
      </c>
      <c r="Z2" s="27">
        <f>Sheet1!$B$10</f>
        <v>0</v>
      </c>
      <c r="AA2" s="28">
        <f>Sheet1!$A$11</f>
        <v>0</v>
      </c>
      <c r="AB2" s="27">
        <f>Sheet1!$B$11</f>
        <v>0</v>
      </c>
      <c r="AC2" s="28">
        <f>Sheet1!$A$12</f>
        <v>0</v>
      </c>
      <c r="AD2" s="27">
        <f>Sheet1!$B$12</f>
        <v>0</v>
      </c>
      <c r="AE2" s="28">
        <f>Sheet1!$A$13</f>
        <v>0</v>
      </c>
      <c r="AF2" s="27">
        <f>Sheet1!$B$13</f>
        <v>0</v>
      </c>
      <c r="AG2" s="28">
        <f>Sheet1!$A$14</f>
        <v>0</v>
      </c>
      <c r="AH2" s="27">
        <f>Sheet1!$B$14</f>
        <v>0</v>
      </c>
      <c r="AI2" s="29" t="str">
        <f>IF(COUNTA(Sheet1!$A$3:$A$15)&gt;=13,"特殊修飾の自動カウントは12種類までとなります。","")</f>
        <v/>
      </c>
    </row>
    <row r="3" spans="1:35" ht="48" customHeight="1">
      <c r="A3" s="21">
        <v>2</v>
      </c>
      <c r="B3" s="22"/>
      <c r="C3" s="23"/>
      <c r="D3" s="134"/>
      <c r="E3" s="23"/>
      <c r="F3" s="31">
        <f>SUM(Sheet2!$J$3:$J$4,Sheet2!$J$58:$J$75,Sheet2!$J$12:$J$53)</f>
        <v>0</v>
      </c>
      <c r="G3" s="23"/>
      <c r="H3" s="23"/>
      <c r="I3" s="23"/>
      <c r="J3" s="25"/>
      <c r="K3" s="26" t="str">
        <f>Sheet1!$C$3</f>
        <v/>
      </c>
      <c r="L3" s="27">
        <f>Sheet1!$D$3</f>
        <v>0</v>
      </c>
      <c r="M3" s="28">
        <f>Sheet1!$C$4</f>
        <v>0</v>
      </c>
      <c r="N3" s="27">
        <f>Sheet1!$D$4</f>
        <v>0</v>
      </c>
      <c r="O3" s="28">
        <f>Sheet1!$C$5</f>
        <v>0</v>
      </c>
      <c r="P3" s="27">
        <f>Sheet1!$D$5</f>
        <v>0</v>
      </c>
      <c r="Q3" s="28">
        <f>Sheet1!$C$6</f>
        <v>0</v>
      </c>
      <c r="R3" s="27">
        <f>Sheet1!$D$6</f>
        <v>0</v>
      </c>
      <c r="S3" s="28">
        <f>Sheet1!$C$7</f>
        <v>0</v>
      </c>
      <c r="T3" s="27">
        <f>Sheet1!$D$7</f>
        <v>0</v>
      </c>
      <c r="U3" s="28">
        <f>Sheet1!$C$8</f>
        <v>0</v>
      </c>
      <c r="V3" s="27">
        <f>Sheet1!$D$8</f>
        <v>0</v>
      </c>
      <c r="W3" s="28">
        <f>Sheet1!$C$9</f>
        <v>0</v>
      </c>
      <c r="X3" s="27">
        <f>Sheet1!$D$9</f>
        <v>0</v>
      </c>
      <c r="Y3" s="28">
        <f>Sheet1!$C$10</f>
        <v>0</v>
      </c>
      <c r="Z3" s="27">
        <f>Sheet1!$D$10</f>
        <v>0</v>
      </c>
      <c r="AA3" s="28">
        <f>Sheet1!$C$11</f>
        <v>0</v>
      </c>
      <c r="AB3" s="27">
        <f>Sheet1!$D$11</f>
        <v>0</v>
      </c>
      <c r="AC3" s="28">
        <f>Sheet1!$C$12</f>
        <v>0</v>
      </c>
      <c r="AD3" s="27">
        <f>Sheet1!$D$12</f>
        <v>0</v>
      </c>
      <c r="AE3" s="28">
        <f>Sheet1!$C$13</f>
        <v>0</v>
      </c>
      <c r="AF3" s="27">
        <f>Sheet1!$D$13</f>
        <v>0</v>
      </c>
      <c r="AG3" s="28">
        <f>Sheet1!$C$14</f>
        <v>0</v>
      </c>
      <c r="AH3" s="27">
        <f>Sheet1!$D$14</f>
        <v>0</v>
      </c>
      <c r="AI3" s="29" t="str">
        <f>IF(COUNTA(Sheet1!$C$3:$C$15)&gt;=13,"特殊修飾の自動カウントは12種類までとなります。","")</f>
        <v/>
      </c>
    </row>
    <row r="4" spans="1:35" ht="48" customHeight="1">
      <c r="A4" s="21">
        <v>3</v>
      </c>
      <c r="B4" s="22"/>
      <c r="C4" s="23"/>
      <c r="D4" s="134"/>
      <c r="E4" s="23"/>
      <c r="F4" s="31">
        <f>SUM(Sheet2!$M$3:$M$4,Sheet2!$M$58:$M$75,Sheet2!$M$12:$M$53)</f>
        <v>0</v>
      </c>
      <c r="G4" s="23"/>
      <c r="H4" s="23"/>
      <c r="I4" s="23"/>
      <c r="J4" s="25"/>
      <c r="K4" s="26" t="str">
        <f>Sheet1!$E$3</f>
        <v/>
      </c>
      <c r="L4" s="27">
        <f>Sheet1!$F$3</f>
        <v>0</v>
      </c>
      <c r="M4" s="28">
        <f>Sheet1!$E$4</f>
        <v>0</v>
      </c>
      <c r="N4" s="27">
        <f>Sheet1!$F$4</f>
        <v>0</v>
      </c>
      <c r="O4" s="28">
        <f>Sheet1!$E$5</f>
        <v>0</v>
      </c>
      <c r="P4" s="27">
        <f>Sheet1!$F$5</f>
        <v>0</v>
      </c>
      <c r="Q4" s="28">
        <f>Sheet1!$E$6</f>
        <v>0</v>
      </c>
      <c r="R4" s="27">
        <f>Sheet1!$F$6</f>
        <v>0</v>
      </c>
      <c r="S4" s="28">
        <f>Sheet1!$E$7</f>
        <v>0</v>
      </c>
      <c r="T4" s="27">
        <f>Sheet1!$F$7</f>
        <v>0</v>
      </c>
      <c r="U4" s="28">
        <f>Sheet1!$E$8</f>
        <v>0</v>
      </c>
      <c r="V4" s="27">
        <f>Sheet1!$F$8</f>
        <v>0</v>
      </c>
      <c r="W4" s="28">
        <f>Sheet1!$E$9</f>
        <v>0</v>
      </c>
      <c r="X4" s="27">
        <f>Sheet1!$F$9</f>
        <v>0</v>
      </c>
      <c r="Y4" s="28">
        <f>Sheet1!$E$10</f>
        <v>0</v>
      </c>
      <c r="Z4" s="27">
        <f>Sheet1!$F$10</f>
        <v>0</v>
      </c>
      <c r="AA4" s="28">
        <f>Sheet1!$E$11</f>
        <v>0</v>
      </c>
      <c r="AB4" s="27">
        <f>Sheet1!$F$11</f>
        <v>0</v>
      </c>
      <c r="AC4" s="28">
        <f>Sheet1!$E$12</f>
        <v>0</v>
      </c>
      <c r="AD4" s="27">
        <f>Sheet1!$F$12</f>
        <v>0</v>
      </c>
      <c r="AE4" s="28">
        <f>Sheet1!$E$13</f>
        <v>0</v>
      </c>
      <c r="AF4" s="27">
        <f>Sheet1!$F$13</f>
        <v>0</v>
      </c>
      <c r="AG4" s="28">
        <f>Sheet1!$E$14</f>
        <v>0</v>
      </c>
      <c r="AH4" s="27">
        <f>Sheet1!$F$14</f>
        <v>0</v>
      </c>
      <c r="AI4" s="29" t="str">
        <f>IF(COUNTA(Sheet1!$E$3:$E$15)&gt;=13,"特殊修飾の自動カウントは12種類までとなります。","")</f>
        <v/>
      </c>
    </row>
    <row r="5" spans="1:35" ht="48" customHeight="1">
      <c r="A5" s="21">
        <v>4</v>
      </c>
      <c r="B5" s="22"/>
      <c r="C5" s="23"/>
      <c r="D5" s="134"/>
      <c r="E5" s="23"/>
      <c r="F5" s="31">
        <f>SUM(Sheet2!$P$3:$P$4,Sheet2!$P$58:$P$75,Sheet2!$P$12:$P$53)</f>
        <v>0</v>
      </c>
      <c r="G5" s="23"/>
      <c r="H5" s="23"/>
      <c r="I5" s="23"/>
      <c r="J5" s="25"/>
      <c r="K5" s="26" t="str">
        <f>Sheet1!$G$3</f>
        <v/>
      </c>
      <c r="L5" s="27">
        <f>Sheet1!$H$3</f>
        <v>0</v>
      </c>
      <c r="M5" s="28">
        <f>Sheet1!$G$4</f>
        <v>0</v>
      </c>
      <c r="N5" s="27">
        <f>Sheet1!$H$4</f>
        <v>0</v>
      </c>
      <c r="O5" s="28">
        <f>Sheet1!$G$5</f>
        <v>0</v>
      </c>
      <c r="P5" s="27">
        <f>Sheet1!$H$5</f>
        <v>0</v>
      </c>
      <c r="Q5" s="28">
        <f>Sheet1!$G$6</f>
        <v>0</v>
      </c>
      <c r="R5" s="27">
        <f>Sheet1!$H$6</f>
        <v>0</v>
      </c>
      <c r="S5" s="28">
        <f>Sheet1!$G$7</f>
        <v>0</v>
      </c>
      <c r="T5" s="27">
        <f>Sheet1!$H$7</f>
        <v>0</v>
      </c>
      <c r="U5" s="28">
        <f>Sheet1!$G$8</f>
        <v>0</v>
      </c>
      <c r="V5" s="27">
        <f>Sheet1!$H$8</f>
        <v>0</v>
      </c>
      <c r="W5" s="28">
        <f>Sheet1!$G$9</f>
        <v>0</v>
      </c>
      <c r="X5" s="27">
        <f>Sheet1!$H$9</f>
        <v>0</v>
      </c>
      <c r="Y5" s="28">
        <f>Sheet1!$G$10</f>
        <v>0</v>
      </c>
      <c r="Z5" s="27">
        <f>Sheet1!$H$10</f>
        <v>0</v>
      </c>
      <c r="AA5" s="28">
        <f>Sheet1!$G$11</f>
        <v>0</v>
      </c>
      <c r="AB5" s="27">
        <f>Sheet1!$H$11</f>
        <v>0</v>
      </c>
      <c r="AC5" s="28">
        <f>Sheet1!$G$12</f>
        <v>0</v>
      </c>
      <c r="AD5" s="27">
        <f>Sheet1!$H$12</f>
        <v>0</v>
      </c>
      <c r="AE5" s="28">
        <f>Sheet1!$G$13</f>
        <v>0</v>
      </c>
      <c r="AF5" s="27">
        <f>Sheet1!$H$13</f>
        <v>0</v>
      </c>
      <c r="AG5" s="28">
        <f>Sheet1!$G$14</f>
        <v>0</v>
      </c>
      <c r="AH5" s="27">
        <f>Sheet1!$H$14</f>
        <v>0</v>
      </c>
      <c r="AI5" s="29" t="str">
        <f>IF(COUNTA(Sheet1!$G$3:$G$15)&gt;=13,"特殊修飾の自動カウントは12種類までとなります。","")</f>
        <v/>
      </c>
    </row>
    <row r="6" spans="1:35" ht="48" customHeight="1">
      <c r="A6" s="21">
        <v>5</v>
      </c>
      <c r="B6" s="22"/>
      <c r="C6" s="23"/>
      <c r="D6" s="134"/>
      <c r="E6" s="23"/>
      <c r="F6" s="32">
        <f>SUM(Sheet2!$S$3:$S$4,Sheet2!$S$58:$S$75,Sheet2!$S$12:$S$53)</f>
        <v>0</v>
      </c>
      <c r="G6" s="23"/>
      <c r="H6" s="23"/>
      <c r="I6" s="23"/>
      <c r="J6" s="25"/>
      <c r="K6" s="26" t="str">
        <f>Sheet1!$I$3</f>
        <v/>
      </c>
      <c r="L6" s="27">
        <f>Sheet1!$J$3</f>
        <v>0</v>
      </c>
      <c r="M6" s="28">
        <f>Sheet1!$I$4</f>
        <v>0</v>
      </c>
      <c r="N6" s="27">
        <f>Sheet1!$J$4</f>
        <v>0</v>
      </c>
      <c r="O6" s="28">
        <f>Sheet1!$I$5</f>
        <v>0</v>
      </c>
      <c r="P6" s="27">
        <f>Sheet1!$J$5</f>
        <v>0</v>
      </c>
      <c r="Q6" s="28">
        <f>Sheet1!$I$6</f>
        <v>0</v>
      </c>
      <c r="R6" s="27">
        <f>Sheet1!$J$6</f>
        <v>0</v>
      </c>
      <c r="S6" s="28">
        <f>Sheet1!$I$7</f>
        <v>0</v>
      </c>
      <c r="T6" s="27">
        <f>Sheet1!$J$7</f>
        <v>0</v>
      </c>
      <c r="U6" s="28">
        <f>Sheet1!$I$8</f>
        <v>0</v>
      </c>
      <c r="V6" s="27">
        <f>Sheet1!$J$8</f>
        <v>0</v>
      </c>
      <c r="W6" s="28">
        <f>Sheet1!$I$9</f>
        <v>0</v>
      </c>
      <c r="X6" s="27">
        <f>Sheet1!$J$9</f>
        <v>0</v>
      </c>
      <c r="Y6" s="28">
        <f>Sheet1!$I$10</f>
        <v>0</v>
      </c>
      <c r="Z6" s="27">
        <f>Sheet1!$J$10</f>
        <v>0</v>
      </c>
      <c r="AA6" s="28">
        <f>Sheet1!$I$11</f>
        <v>0</v>
      </c>
      <c r="AB6" s="27">
        <f>Sheet1!$J$11</f>
        <v>0</v>
      </c>
      <c r="AC6" s="28">
        <f>Sheet1!$I$12</f>
        <v>0</v>
      </c>
      <c r="AD6" s="27">
        <f>Sheet1!$J$12</f>
        <v>0</v>
      </c>
      <c r="AE6" s="28">
        <f>Sheet1!$I$13</f>
        <v>0</v>
      </c>
      <c r="AF6" s="27">
        <f>Sheet1!$J$13</f>
        <v>0</v>
      </c>
      <c r="AG6" s="28">
        <f>Sheet1!$I$14</f>
        <v>0</v>
      </c>
      <c r="AH6" s="27">
        <f>Sheet1!$J$14</f>
        <v>0</v>
      </c>
      <c r="AI6" s="29" t="str">
        <f>IF(COUNTA(Sheet1!$I$3:$I$15)&gt;=13,"特殊修飾の自動カウントは12種類までとなります。","")</f>
        <v/>
      </c>
    </row>
    <row r="7" spans="1:35" ht="48" customHeight="1">
      <c r="A7" s="21">
        <v>6</v>
      </c>
      <c r="B7" s="22"/>
      <c r="C7" s="23"/>
      <c r="D7" s="134"/>
      <c r="E7" s="23"/>
      <c r="F7" s="32">
        <f>SUM(Sheet2!$V$3:$V$4,Sheet2!$V$58:$V$75,Sheet2!$V$12:$V$53)</f>
        <v>0</v>
      </c>
      <c r="G7" s="23"/>
      <c r="H7" s="23"/>
      <c r="I7" s="23"/>
      <c r="J7" s="25"/>
      <c r="K7" s="26" t="str">
        <f>Sheet1!$K$3</f>
        <v/>
      </c>
      <c r="L7" s="27">
        <f>Sheet1!$L$3</f>
        <v>0</v>
      </c>
      <c r="M7" s="28">
        <f>Sheet1!$K$4</f>
        <v>0</v>
      </c>
      <c r="N7" s="27">
        <f>Sheet1!$L$4</f>
        <v>0</v>
      </c>
      <c r="O7" s="28">
        <f>Sheet1!$K$5</f>
        <v>0</v>
      </c>
      <c r="P7" s="27">
        <f>Sheet1!$L$5</f>
        <v>0</v>
      </c>
      <c r="Q7" s="28">
        <f>Sheet1!$K$6</f>
        <v>0</v>
      </c>
      <c r="R7" s="27">
        <f>Sheet1!$L$6</f>
        <v>0</v>
      </c>
      <c r="S7" s="28">
        <f>Sheet1!$K$7</f>
        <v>0</v>
      </c>
      <c r="T7" s="27">
        <f>Sheet1!$L$7</f>
        <v>0</v>
      </c>
      <c r="U7" s="28">
        <f>Sheet1!$K$8</f>
        <v>0</v>
      </c>
      <c r="V7" s="27">
        <f>Sheet1!$L$8</f>
        <v>0</v>
      </c>
      <c r="W7" s="28">
        <f>Sheet1!$K$9</f>
        <v>0</v>
      </c>
      <c r="X7" s="27">
        <f>Sheet1!$L$9</f>
        <v>0</v>
      </c>
      <c r="Y7" s="28">
        <f>Sheet1!$K$10</f>
        <v>0</v>
      </c>
      <c r="Z7" s="27">
        <f>Sheet1!$L$10</f>
        <v>0</v>
      </c>
      <c r="AA7" s="28">
        <f>Sheet1!$K$11</f>
        <v>0</v>
      </c>
      <c r="AB7" s="27">
        <f>Sheet1!$L$11</f>
        <v>0</v>
      </c>
      <c r="AC7" s="28">
        <f>Sheet1!$K$12</f>
        <v>0</v>
      </c>
      <c r="AD7" s="27">
        <f>Sheet1!$L$12</f>
        <v>0</v>
      </c>
      <c r="AE7" s="28">
        <f>Sheet1!$K$13</f>
        <v>0</v>
      </c>
      <c r="AF7" s="27">
        <f>Sheet1!$L$13</f>
        <v>0</v>
      </c>
      <c r="AG7" s="28">
        <f>Sheet1!$K$14</f>
        <v>0</v>
      </c>
      <c r="AH7" s="27">
        <f>Sheet1!$L$14</f>
        <v>0</v>
      </c>
      <c r="AI7" s="29" t="str">
        <f>IF(COUNTA(Sheet1!$K$3:$K$15)&gt;=13,"特殊修飾の自動カウントは12種類までとなります。","")</f>
        <v/>
      </c>
    </row>
    <row r="8" spans="1:35" ht="48" customHeight="1">
      <c r="A8" s="21">
        <v>7</v>
      </c>
      <c r="B8" s="22"/>
      <c r="C8" s="23"/>
      <c r="D8" s="134"/>
      <c r="E8" s="23"/>
      <c r="F8" s="32">
        <f>SUM(Sheet2!$Y$3:$Y$4,Sheet2!$Y$58:$Y$75,Sheet2!$Y$12:$Y$53)</f>
        <v>0</v>
      </c>
      <c r="G8" s="23"/>
      <c r="H8" s="23"/>
      <c r="I8" s="23"/>
      <c r="J8" s="25"/>
      <c r="K8" s="26" t="str">
        <f>Sheet1!$M$3</f>
        <v/>
      </c>
      <c r="L8" s="27">
        <f>Sheet1!$N$3</f>
        <v>0</v>
      </c>
      <c r="M8" s="28">
        <f>Sheet1!$M$4</f>
        <v>0</v>
      </c>
      <c r="N8" s="27">
        <f>Sheet1!$N$4</f>
        <v>0</v>
      </c>
      <c r="O8" s="28">
        <f>Sheet1!$M$5</f>
        <v>0</v>
      </c>
      <c r="P8" s="27">
        <f>Sheet1!$N$5</f>
        <v>0</v>
      </c>
      <c r="Q8" s="28">
        <f>Sheet1!$M$6</f>
        <v>0</v>
      </c>
      <c r="R8" s="27">
        <f>Sheet1!$N$6</f>
        <v>0</v>
      </c>
      <c r="S8" s="28">
        <f>Sheet1!$M$7</f>
        <v>0</v>
      </c>
      <c r="T8" s="27">
        <f>Sheet1!$N$7</f>
        <v>0</v>
      </c>
      <c r="U8" s="28">
        <f>Sheet1!$M$8</f>
        <v>0</v>
      </c>
      <c r="V8" s="27">
        <f>Sheet1!$N$8</f>
        <v>0</v>
      </c>
      <c r="W8" s="28">
        <f>Sheet1!$M$9</f>
        <v>0</v>
      </c>
      <c r="X8" s="27">
        <f>Sheet1!$N$9</f>
        <v>0</v>
      </c>
      <c r="Y8" s="28">
        <f>Sheet1!$M$10</f>
        <v>0</v>
      </c>
      <c r="Z8" s="27">
        <f>Sheet1!$N$10</f>
        <v>0</v>
      </c>
      <c r="AA8" s="28">
        <f>Sheet1!$M$11</f>
        <v>0</v>
      </c>
      <c r="AB8" s="27">
        <f>Sheet1!$N$11</f>
        <v>0</v>
      </c>
      <c r="AC8" s="28">
        <f>Sheet1!$M$12</f>
        <v>0</v>
      </c>
      <c r="AD8" s="27">
        <f>Sheet1!$N$12</f>
        <v>0</v>
      </c>
      <c r="AE8" s="28">
        <f>Sheet1!$M$13</f>
        <v>0</v>
      </c>
      <c r="AF8" s="27">
        <f>Sheet1!$N$13</f>
        <v>0</v>
      </c>
      <c r="AG8" s="28">
        <f>Sheet1!$M$14</f>
        <v>0</v>
      </c>
      <c r="AH8" s="27">
        <f>Sheet1!$N$14</f>
        <v>0</v>
      </c>
      <c r="AI8" s="29" t="str">
        <f>IF(COUNTA(Sheet1!$M$3:$M$15)&gt;=13,"特殊修飾の自動カウントは12種類までとなります。","")</f>
        <v/>
      </c>
    </row>
    <row r="9" spans="1:35" ht="48" customHeight="1">
      <c r="A9" s="21">
        <v>8</v>
      </c>
      <c r="B9" s="22"/>
      <c r="C9" s="23"/>
      <c r="D9" s="134"/>
      <c r="E9" s="23"/>
      <c r="F9" s="32">
        <f>SUM(Sheet2!$AB$3:$AB$4,Sheet2!$AB$58:$AB$75,Sheet2!$AB$12:$AB$53)</f>
        <v>0</v>
      </c>
      <c r="G9" s="23"/>
      <c r="H9" s="23"/>
      <c r="I9" s="23"/>
      <c r="J9" s="25"/>
      <c r="K9" s="26" t="str">
        <f>Sheet1!$O$3</f>
        <v/>
      </c>
      <c r="L9" s="27">
        <f>Sheet1!$P$3</f>
        <v>0</v>
      </c>
      <c r="M9" s="28">
        <f>Sheet1!$O$4</f>
        <v>0</v>
      </c>
      <c r="N9" s="27">
        <f>Sheet1!$P$4</f>
        <v>0</v>
      </c>
      <c r="O9" s="28">
        <f>Sheet1!$O$5</f>
        <v>0</v>
      </c>
      <c r="P9" s="27">
        <f>Sheet1!$P$5</f>
        <v>0</v>
      </c>
      <c r="Q9" s="28">
        <f>Sheet1!$O$6</f>
        <v>0</v>
      </c>
      <c r="R9" s="27">
        <f>Sheet1!$P$6</f>
        <v>0</v>
      </c>
      <c r="S9" s="28">
        <f>Sheet1!$O$7</f>
        <v>0</v>
      </c>
      <c r="T9" s="27">
        <f>Sheet1!$P$7</f>
        <v>0</v>
      </c>
      <c r="U9" s="28">
        <f>Sheet1!$O$8</f>
        <v>0</v>
      </c>
      <c r="V9" s="27">
        <f>Sheet1!$P$8</f>
        <v>0</v>
      </c>
      <c r="W9" s="28">
        <f>Sheet1!$O$9</f>
        <v>0</v>
      </c>
      <c r="X9" s="27">
        <f>Sheet1!$P$9</f>
        <v>0</v>
      </c>
      <c r="Y9" s="28">
        <f>Sheet1!$O$10</f>
        <v>0</v>
      </c>
      <c r="Z9" s="27">
        <f>Sheet1!$P$10</f>
        <v>0</v>
      </c>
      <c r="AA9" s="28">
        <f>Sheet1!$O$11</f>
        <v>0</v>
      </c>
      <c r="AB9" s="27">
        <f>Sheet1!$P$11</f>
        <v>0</v>
      </c>
      <c r="AC9" s="28">
        <f>Sheet1!$O$12</f>
        <v>0</v>
      </c>
      <c r="AD9" s="27">
        <f>Sheet1!$P$12</f>
        <v>0</v>
      </c>
      <c r="AE9" s="28">
        <f>Sheet1!$O$13</f>
        <v>0</v>
      </c>
      <c r="AF9" s="27">
        <f>Sheet1!$P$13</f>
        <v>0</v>
      </c>
      <c r="AG9" s="28">
        <f>Sheet1!$O$14</f>
        <v>0</v>
      </c>
      <c r="AH9" s="27">
        <f>Sheet1!$P$14</f>
        <v>0</v>
      </c>
      <c r="AI9" s="29" t="str">
        <f>IF(COUNTA(Sheet1!$O$3:$O$15)&gt;=13,"特殊修飾の自動カウントは12種類までとなります。","")</f>
        <v/>
      </c>
    </row>
    <row r="10" spans="1:35" ht="48" customHeight="1">
      <c r="A10" s="21">
        <v>9</v>
      </c>
      <c r="B10" s="22"/>
      <c r="C10" s="23"/>
      <c r="D10" s="134"/>
      <c r="E10" s="23"/>
      <c r="F10" s="32">
        <f>SUM(Sheet2!$AE$3:$AE$4,Sheet2!$AE$58:$AE$75,Sheet2!$AE$12:$AE$53)</f>
        <v>0</v>
      </c>
      <c r="G10" s="23"/>
      <c r="H10" s="23"/>
      <c r="I10" s="23"/>
      <c r="J10" s="25"/>
      <c r="K10" s="26" t="str">
        <f>Sheet1!$Q$3</f>
        <v/>
      </c>
      <c r="L10" s="27">
        <f>Sheet1!$R$3</f>
        <v>0</v>
      </c>
      <c r="M10" s="28">
        <f>Sheet1!$Q$4</f>
        <v>0</v>
      </c>
      <c r="N10" s="27">
        <f>Sheet1!$R$4</f>
        <v>0</v>
      </c>
      <c r="O10" s="28">
        <f>Sheet1!$Q$5</f>
        <v>0</v>
      </c>
      <c r="P10" s="27">
        <f>Sheet1!$R$5</f>
        <v>0</v>
      </c>
      <c r="Q10" s="28">
        <f>Sheet1!$Q$6</f>
        <v>0</v>
      </c>
      <c r="R10" s="27">
        <f>Sheet1!$R$6</f>
        <v>0</v>
      </c>
      <c r="S10" s="28">
        <f>Sheet1!$Q$7</f>
        <v>0</v>
      </c>
      <c r="T10" s="27">
        <f>Sheet1!$R$7</f>
        <v>0</v>
      </c>
      <c r="U10" s="28">
        <f>Sheet1!$Q$8</f>
        <v>0</v>
      </c>
      <c r="V10" s="27">
        <f>Sheet1!$R$8</f>
        <v>0</v>
      </c>
      <c r="W10" s="28">
        <f>Sheet1!$Q$9</f>
        <v>0</v>
      </c>
      <c r="X10" s="27">
        <f>Sheet1!$R$9</f>
        <v>0</v>
      </c>
      <c r="Y10" s="28">
        <f>Sheet1!$Q$10</f>
        <v>0</v>
      </c>
      <c r="Z10" s="27">
        <f>Sheet1!$R$10</f>
        <v>0</v>
      </c>
      <c r="AA10" s="28">
        <f>Sheet1!$Q$11</f>
        <v>0</v>
      </c>
      <c r="AB10" s="27">
        <f>Sheet1!$R$11</f>
        <v>0</v>
      </c>
      <c r="AC10" s="28">
        <f>Sheet1!$Q$12</f>
        <v>0</v>
      </c>
      <c r="AD10" s="27">
        <f>Sheet1!$R$12</f>
        <v>0</v>
      </c>
      <c r="AE10" s="28">
        <f>Sheet1!$Q$13</f>
        <v>0</v>
      </c>
      <c r="AF10" s="27">
        <f>Sheet1!$R$13</f>
        <v>0</v>
      </c>
      <c r="AG10" s="28">
        <f>Sheet1!$Q$14</f>
        <v>0</v>
      </c>
      <c r="AH10" s="27">
        <f>Sheet1!$R$14</f>
        <v>0</v>
      </c>
      <c r="AI10" s="29" t="str">
        <f>IF(COUNTA(Sheet1!$Q$3:$Q$15)&gt;=13,"特殊修飾の自動カウントは12種類までとなります。","")</f>
        <v/>
      </c>
    </row>
    <row r="11" spans="1:35" ht="48" customHeight="1">
      <c r="A11" s="21">
        <v>10</v>
      </c>
      <c r="B11" s="22"/>
      <c r="C11" s="23"/>
      <c r="D11" s="134"/>
      <c r="E11" s="23"/>
      <c r="F11" s="32">
        <f>SUM(Sheet2!$AH$3:$AH$4,Sheet2!$AH$58:$AH$75,Sheet2!$AH$12:$AH$53)</f>
        <v>0</v>
      </c>
      <c r="G11" s="23"/>
      <c r="H11" s="23"/>
      <c r="I11" s="23"/>
      <c r="J11" s="25"/>
      <c r="K11" s="26" t="str">
        <f>Sheet1!$S$3</f>
        <v/>
      </c>
      <c r="L11" s="27">
        <f>Sheet1!$T$3</f>
        <v>0</v>
      </c>
      <c r="M11" s="28">
        <f>Sheet1!$S$4</f>
        <v>0</v>
      </c>
      <c r="N11" s="27">
        <f>Sheet1!$T$4</f>
        <v>0</v>
      </c>
      <c r="O11" s="28">
        <f>Sheet1!$S$5</f>
        <v>0</v>
      </c>
      <c r="P11" s="27">
        <f>Sheet1!$T$5</f>
        <v>0</v>
      </c>
      <c r="Q11" s="28">
        <f>Sheet1!$S$6</f>
        <v>0</v>
      </c>
      <c r="R11" s="27">
        <f>Sheet1!$T$6</f>
        <v>0</v>
      </c>
      <c r="S11" s="28">
        <f>Sheet1!$S$7</f>
        <v>0</v>
      </c>
      <c r="T11" s="27">
        <f>Sheet1!$T$7</f>
        <v>0</v>
      </c>
      <c r="U11" s="28">
        <f>Sheet1!$S$8</f>
        <v>0</v>
      </c>
      <c r="V11" s="27">
        <f>Sheet1!$T$8</f>
        <v>0</v>
      </c>
      <c r="W11" s="28">
        <f>Sheet1!$S$9</f>
        <v>0</v>
      </c>
      <c r="X11" s="27">
        <f>Sheet1!$T$9</f>
        <v>0</v>
      </c>
      <c r="Y11" s="28">
        <f>Sheet1!$S$10</f>
        <v>0</v>
      </c>
      <c r="Z11" s="27">
        <f>Sheet1!$T$10</f>
        <v>0</v>
      </c>
      <c r="AA11" s="28">
        <f>Sheet1!$S$11</f>
        <v>0</v>
      </c>
      <c r="AB11" s="27">
        <f>Sheet1!$T$11</f>
        <v>0</v>
      </c>
      <c r="AC11" s="28">
        <f>Sheet1!$S$12</f>
        <v>0</v>
      </c>
      <c r="AD11" s="27">
        <f>Sheet1!$T$12</f>
        <v>0</v>
      </c>
      <c r="AE11" s="28">
        <f>Sheet1!$S$13</f>
        <v>0</v>
      </c>
      <c r="AF11" s="27">
        <f>Sheet1!$T$13</f>
        <v>0</v>
      </c>
      <c r="AG11" s="28">
        <f>Sheet1!$S$14</f>
        <v>0</v>
      </c>
      <c r="AH11" s="27">
        <f>Sheet1!$T$14</f>
        <v>0</v>
      </c>
      <c r="AI11" s="29" t="str">
        <f>IF(COUNTA(Sheet1!$S$3:$S$15)&gt;=13,"特殊修飾の自動カウントは12種類までとなります。","")</f>
        <v/>
      </c>
    </row>
    <row r="12" spans="1:35" ht="48" customHeight="1">
      <c r="A12" s="21">
        <v>11</v>
      </c>
      <c r="B12" s="22"/>
      <c r="C12" s="23"/>
      <c r="D12" s="134"/>
      <c r="E12" s="23"/>
      <c r="F12" s="32">
        <f>SUM(Sheet2!$AK$3:$AK$4,Sheet2!$AK$58:$AK$75,Sheet2!$AK$12:$AK$53)</f>
        <v>0</v>
      </c>
      <c r="G12" s="23"/>
      <c r="H12" s="23"/>
      <c r="I12" s="23"/>
      <c r="J12" s="25"/>
      <c r="K12" s="26" t="str">
        <f>Sheet1!$U$3</f>
        <v/>
      </c>
      <c r="L12" s="27">
        <f>Sheet1!$V$3</f>
        <v>0</v>
      </c>
      <c r="M12" s="28">
        <f>Sheet1!$U$4</f>
        <v>0</v>
      </c>
      <c r="N12" s="27">
        <f>Sheet1!$V$4</f>
        <v>0</v>
      </c>
      <c r="O12" s="28">
        <f>Sheet1!$U$5</f>
        <v>0</v>
      </c>
      <c r="P12" s="27">
        <f>Sheet1!$V$5</f>
        <v>0</v>
      </c>
      <c r="Q12" s="28">
        <f>Sheet1!$U$6</f>
        <v>0</v>
      </c>
      <c r="R12" s="27">
        <f>Sheet1!$V$6</f>
        <v>0</v>
      </c>
      <c r="S12" s="28">
        <f>Sheet1!$U$7</f>
        <v>0</v>
      </c>
      <c r="T12" s="27">
        <f>Sheet1!$V$7</f>
        <v>0</v>
      </c>
      <c r="U12" s="28">
        <f>Sheet1!$U$8</f>
        <v>0</v>
      </c>
      <c r="V12" s="27">
        <f>Sheet1!$V$8</f>
        <v>0</v>
      </c>
      <c r="W12" s="28">
        <f>Sheet1!$U$9</f>
        <v>0</v>
      </c>
      <c r="X12" s="27">
        <f>Sheet1!$V$9</f>
        <v>0</v>
      </c>
      <c r="Y12" s="28">
        <f>Sheet1!$U$10</f>
        <v>0</v>
      </c>
      <c r="Z12" s="27">
        <f>Sheet1!$V$10</f>
        <v>0</v>
      </c>
      <c r="AA12" s="28">
        <f>Sheet1!$U$11</f>
        <v>0</v>
      </c>
      <c r="AB12" s="27">
        <f>Sheet1!$V$11</f>
        <v>0</v>
      </c>
      <c r="AC12" s="28">
        <f>Sheet1!$U$12</f>
        <v>0</v>
      </c>
      <c r="AD12" s="27">
        <f>Sheet1!$V$12</f>
        <v>0</v>
      </c>
      <c r="AE12" s="28">
        <f>Sheet1!$U$13</f>
        <v>0</v>
      </c>
      <c r="AF12" s="27">
        <f>Sheet1!$V$13</f>
        <v>0</v>
      </c>
      <c r="AG12" s="28">
        <f>Sheet1!$U$14</f>
        <v>0</v>
      </c>
      <c r="AH12" s="27">
        <f>Sheet1!$V$14</f>
        <v>0</v>
      </c>
      <c r="AI12" s="29" t="str">
        <f>IF(COUNTA(Sheet1!$U$3:$U$15)&gt;=13,"特殊修飾の自動カウントは12種類までとなります。","")</f>
        <v/>
      </c>
    </row>
    <row r="13" spans="1:35" ht="48" customHeight="1">
      <c r="A13" s="21">
        <v>12</v>
      </c>
      <c r="B13" s="22"/>
      <c r="C13" s="23"/>
      <c r="D13" s="134"/>
      <c r="E13" s="23"/>
      <c r="F13" s="32">
        <f>SUM(Sheet2!$AN$3:$AN$4,Sheet2!$AN$58:$AN$75,Sheet2!$AN$12:$AN$53)</f>
        <v>0</v>
      </c>
      <c r="G13" s="23"/>
      <c r="H13" s="23"/>
      <c r="I13" s="23"/>
      <c r="J13" s="25"/>
      <c r="K13" s="26" t="str">
        <f>Sheet1!$W$3</f>
        <v/>
      </c>
      <c r="L13" s="27">
        <f>Sheet1!$X$3</f>
        <v>0</v>
      </c>
      <c r="M13" s="28">
        <f>Sheet1!$W$4</f>
        <v>0</v>
      </c>
      <c r="N13" s="27">
        <f>Sheet1!$X$4</f>
        <v>0</v>
      </c>
      <c r="O13" s="28">
        <f>Sheet1!$W$5</f>
        <v>0</v>
      </c>
      <c r="P13" s="27">
        <f>Sheet1!$X$5</f>
        <v>0</v>
      </c>
      <c r="Q13" s="28">
        <f>Sheet1!$W$6</f>
        <v>0</v>
      </c>
      <c r="R13" s="27">
        <f>Sheet1!$X$6</f>
        <v>0</v>
      </c>
      <c r="S13" s="28">
        <f>Sheet1!$W$7</f>
        <v>0</v>
      </c>
      <c r="T13" s="27">
        <f>Sheet1!$X$7</f>
        <v>0</v>
      </c>
      <c r="U13" s="28">
        <f>Sheet1!$W$8</f>
        <v>0</v>
      </c>
      <c r="V13" s="27">
        <f>Sheet1!$X$8</f>
        <v>0</v>
      </c>
      <c r="W13" s="28">
        <f>Sheet1!$W$9</f>
        <v>0</v>
      </c>
      <c r="X13" s="27">
        <f>Sheet1!$X$9</f>
        <v>0</v>
      </c>
      <c r="Y13" s="28">
        <f>Sheet1!$W$10</f>
        <v>0</v>
      </c>
      <c r="Z13" s="27">
        <f>Sheet1!$X$10</f>
        <v>0</v>
      </c>
      <c r="AA13" s="28">
        <f>Sheet1!$W$11</f>
        <v>0</v>
      </c>
      <c r="AB13" s="27">
        <f>Sheet1!$X$11</f>
        <v>0</v>
      </c>
      <c r="AC13" s="28">
        <f>Sheet1!$W$12</f>
        <v>0</v>
      </c>
      <c r="AD13" s="27">
        <f>Sheet1!$X$12</f>
        <v>0</v>
      </c>
      <c r="AE13" s="28">
        <f>Sheet1!$W$13</f>
        <v>0</v>
      </c>
      <c r="AF13" s="27">
        <f>Sheet1!$X$13</f>
        <v>0</v>
      </c>
      <c r="AG13" s="28">
        <f>Sheet1!$W$14</f>
        <v>0</v>
      </c>
      <c r="AH13" s="27">
        <f>Sheet1!$X$14</f>
        <v>0</v>
      </c>
      <c r="AI13" s="29" t="str">
        <f>IF(COUNTA(Sheet1!$W$3:$W$15)&gt;=13,"特殊修飾の自動カウントは12種類までとなります。","")</f>
        <v/>
      </c>
    </row>
    <row r="14" spans="1:35" ht="48" customHeight="1">
      <c r="A14" s="21">
        <v>13</v>
      </c>
      <c r="B14" s="22"/>
      <c r="C14" s="23"/>
      <c r="D14" s="134"/>
      <c r="E14" s="23"/>
      <c r="F14" s="32">
        <f>SUM(Sheet2!$AQ$3:$AQ$4,Sheet2!$AQ$58:$AQ$75,Sheet2!$AQ$12:$AQ$53)</f>
        <v>0</v>
      </c>
      <c r="G14" s="23"/>
      <c r="H14" s="23"/>
      <c r="I14" s="23"/>
      <c r="J14" s="25"/>
      <c r="K14" s="26" t="str">
        <f>Sheet1!$Y$3</f>
        <v/>
      </c>
      <c r="L14" s="27">
        <f>Sheet1!$Z$3</f>
        <v>0</v>
      </c>
      <c r="M14" s="28">
        <f>Sheet1!$Y$4</f>
        <v>0</v>
      </c>
      <c r="N14" s="27">
        <f>Sheet1!$Z$4</f>
        <v>0</v>
      </c>
      <c r="O14" s="28">
        <f>Sheet1!$Y$5</f>
        <v>0</v>
      </c>
      <c r="P14" s="27">
        <f>Sheet1!$Z$5</f>
        <v>0</v>
      </c>
      <c r="Q14" s="28">
        <f>Sheet1!$Y$6</f>
        <v>0</v>
      </c>
      <c r="R14" s="27">
        <f>Sheet1!$Z$6</f>
        <v>0</v>
      </c>
      <c r="S14" s="28">
        <f>Sheet1!$Y$7</f>
        <v>0</v>
      </c>
      <c r="T14" s="27">
        <f>Sheet1!$Z$7</f>
        <v>0</v>
      </c>
      <c r="U14" s="28">
        <f>Sheet1!$Y$8</f>
        <v>0</v>
      </c>
      <c r="V14" s="27">
        <f>Sheet1!$Z$8</f>
        <v>0</v>
      </c>
      <c r="W14" s="28">
        <f>Sheet1!$Y$9</f>
        <v>0</v>
      </c>
      <c r="X14" s="27">
        <f>Sheet1!$Z$9</f>
        <v>0</v>
      </c>
      <c r="Y14" s="28">
        <f>Sheet1!$Y$10</f>
        <v>0</v>
      </c>
      <c r="Z14" s="27">
        <f>Sheet1!$Z$10</f>
        <v>0</v>
      </c>
      <c r="AA14" s="28">
        <f>Sheet1!$Y$11</f>
        <v>0</v>
      </c>
      <c r="AB14" s="27">
        <f>Sheet1!$Z$11</f>
        <v>0</v>
      </c>
      <c r="AC14" s="28">
        <f>Sheet1!$Y$12</f>
        <v>0</v>
      </c>
      <c r="AD14" s="27">
        <f>Sheet1!$Z$12</f>
        <v>0</v>
      </c>
      <c r="AE14" s="28">
        <f>Sheet1!$Y$13</f>
        <v>0</v>
      </c>
      <c r="AF14" s="27">
        <f>Sheet1!$Z$13</f>
        <v>0</v>
      </c>
      <c r="AG14" s="28">
        <f>Sheet1!$Y$14</f>
        <v>0</v>
      </c>
      <c r="AH14" s="27">
        <f>Sheet1!$Z$14</f>
        <v>0</v>
      </c>
      <c r="AI14" s="29" t="str">
        <f>IF(COUNTA(Sheet1!$Y$3:$Y$15)&gt;=13,"特殊修飾の自動カウントは12種類までとなります。","")</f>
        <v/>
      </c>
    </row>
    <row r="15" spans="1:35" ht="48" customHeight="1">
      <c r="A15" s="21">
        <v>14</v>
      </c>
      <c r="B15" s="22"/>
      <c r="C15" s="23"/>
      <c r="D15" s="134"/>
      <c r="E15" s="23"/>
      <c r="F15" s="32">
        <f>SUM(Sheet2!$AT$3:$AT$4,Sheet2!$AT$58:$AT$75,Sheet2!$AT$12:$AT$53)</f>
        <v>0</v>
      </c>
      <c r="G15" s="23"/>
      <c r="H15" s="23"/>
      <c r="I15" s="23"/>
      <c r="J15" s="25"/>
      <c r="K15" s="26" t="str">
        <f>Sheet1!$AA$3</f>
        <v/>
      </c>
      <c r="L15" s="27">
        <f>Sheet1!$AB$3</f>
        <v>0</v>
      </c>
      <c r="M15" s="28">
        <f>Sheet1!$AA$4</f>
        <v>0</v>
      </c>
      <c r="N15" s="27">
        <f>Sheet1!$AB$4</f>
        <v>0</v>
      </c>
      <c r="O15" s="28">
        <f>Sheet1!$AA$5</f>
        <v>0</v>
      </c>
      <c r="P15" s="27">
        <f>Sheet1!$AB$5</f>
        <v>0</v>
      </c>
      <c r="Q15" s="28">
        <f>Sheet1!$AA$6</f>
        <v>0</v>
      </c>
      <c r="R15" s="27">
        <f>Sheet1!$AB$6</f>
        <v>0</v>
      </c>
      <c r="S15" s="28">
        <f>Sheet1!$AA$7</f>
        <v>0</v>
      </c>
      <c r="T15" s="27">
        <f>Sheet1!$AB$7</f>
        <v>0</v>
      </c>
      <c r="U15" s="28">
        <f>Sheet1!$AA$8</f>
        <v>0</v>
      </c>
      <c r="V15" s="27">
        <f>Sheet1!$AB$8</f>
        <v>0</v>
      </c>
      <c r="W15" s="28">
        <f>Sheet1!$AA$9</f>
        <v>0</v>
      </c>
      <c r="X15" s="27">
        <f>Sheet1!$AB$9</f>
        <v>0</v>
      </c>
      <c r="Y15" s="28">
        <f>Sheet1!$AA$10</f>
        <v>0</v>
      </c>
      <c r="Z15" s="27">
        <f>Sheet1!$AB$10</f>
        <v>0</v>
      </c>
      <c r="AA15" s="28">
        <f>Sheet1!$AA$11</f>
        <v>0</v>
      </c>
      <c r="AB15" s="27">
        <f>Sheet1!$AB$11</f>
        <v>0</v>
      </c>
      <c r="AC15" s="28">
        <f>Sheet1!$AA$12</f>
        <v>0</v>
      </c>
      <c r="AD15" s="27">
        <f>Sheet1!$AB$12</f>
        <v>0</v>
      </c>
      <c r="AE15" s="28">
        <f>Sheet1!$AA$13</f>
        <v>0</v>
      </c>
      <c r="AF15" s="27">
        <f>Sheet1!$AB$13</f>
        <v>0</v>
      </c>
      <c r="AG15" s="28">
        <f>Sheet1!$AA$14</f>
        <v>0</v>
      </c>
      <c r="AH15" s="27">
        <f>Sheet1!$AB$14</f>
        <v>0</v>
      </c>
      <c r="AI15" s="29" t="str">
        <f>IF(COUNTA(Sheet1!$AA$3:$AA$15)&gt;=13,"特殊修飾の自動カウントは12種類までとなります。","")</f>
        <v/>
      </c>
    </row>
    <row r="16" spans="1:35" ht="48" customHeight="1">
      <c r="A16" s="21">
        <v>15</v>
      </c>
      <c r="B16" s="22"/>
      <c r="C16" s="23"/>
      <c r="D16" s="134"/>
      <c r="E16" s="23"/>
      <c r="F16" s="32">
        <f>SUM(Sheet2!$AW$3:$AW$4,Sheet2!$AW$58:$AW$75,Sheet2!$AW$12:$AW$53)</f>
        <v>0</v>
      </c>
      <c r="G16" s="23"/>
      <c r="H16" s="23"/>
      <c r="I16" s="23"/>
      <c r="J16" s="25"/>
      <c r="K16" s="26" t="str">
        <f>Sheet1!$AC$3</f>
        <v/>
      </c>
      <c r="L16" s="27">
        <f>Sheet1!$AD$3</f>
        <v>0</v>
      </c>
      <c r="M16" s="28">
        <f>Sheet1!$AC$4</f>
        <v>0</v>
      </c>
      <c r="N16" s="27">
        <f>Sheet1!$AD$4</f>
        <v>0</v>
      </c>
      <c r="O16" s="28">
        <f>Sheet1!$AC$5</f>
        <v>0</v>
      </c>
      <c r="P16" s="27">
        <f>Sheet1!$AD$5</f>
        <v>0</v>
      </c>
      <c r="Q16" s="28">
        <f>Sheet1!$AC$6</f>
        <v>0</v>
      </c>
      <c r="R16" s="27">
        <f>Sheet1!$AD$6</f>
        <v>0</v>
      </c>
      <c r="S16" s="28">
        <f>Sheet1!$AC$7</f>
        <v>0</v>
      </c>
      <c r="T16" s="27">
        <f>Sheet1!$AD$7</f>
        <v>0</v>
      </c>
      <c r="U16" s="28">
        <f>Sheet1!$AC$8</f>
        <v>0</v>
      </c>
      <c r="V16" s="27">
        <f>Sheet1!$AD$8</f>
        <v>0</v>
      </c>
      <c r="W16" s="28">
        <f>Sheet1!$AC$9</f>
        <v>0</v>
      </c>
      <c r="X16" s="27">
        <f>Sheet1!$AD$9</f>
        <v>0</v>
      </c>
      <c r="Y16" s="28">
        <f>Sheet1!$AC$10</f>
        <v>0</v>
      </c>
      <c r="Z16" s="27">
        <f>Sheet1!$AD$10</f>
        <v>0</v>
      </c>
      <c r="AA16" s="28">
        <f>Sheet1!$AC$11</f>
        <v>0</v>
      </c>
      <c r="AB16" s="27">
        <f>Sheet1!$AD$11</f>
        <v>0</v>
      </c>
      <c r="AC16" s="28">
        <f>Sheet1!$AC$12</f>
        <v>0</v>
      </c>
      <c r="AD16" s="27">
        <f>Sheet1!$AD$12</f>
        <v>0</v>
      </c>
      <c r="AE16" s="28">
        <f>Sheet1!$AC$13</f>
        <v>0</v>
      </c>
      <c r="AF16" s="27">
        <f>Sheet1!$AD$13</f>
        <v>0</v>
      </c>
      <c r="AG16" s="28">
        <f>Sheet1!$AC$14</f>
        <v>0</v>
      </c>
      <c r="AH16" s="27">
        <f>Sheet1!$AD$14</f>
        <v>0</v>
      </c>
      <c r="AI16" s="29" t="str">
        <f>IF(COUNTA(Sheet1!$AC$3:$AC$15)&gt;=13,"特殊修飾の自動カウントは12種類までとなります。","")</f>
        <v/>
      </c>
    </row>
    <row r="17" spans="1:35" ht="48" customHeight="1">
      <c r="A17" s="21">
        <v>16</v>
      </c>
      <c r="B17" s="22"/>
      <c r="C17" s="23"/>
      <c r="D17" s="134"/>
      <c r="E17" s="23"/>
      <c r="F17" s="32">
        <f>SUM(Sheet2!$AZ$3:$AZ$4,Sheet2!$AZ$58:$AZ$75,Sheet2!$AZ$12:$AZ$53)</f>
        <v>0</v>
      </c>
      <c r="G17" s="23"/>
      <c r="H17" s="23"/>
      <c r="I17" s="23"/>
      <c r="J17" s="25"/>
      <c r="K17" s="26" t="str">
        <f>Sheet1!$AE$3</f>
        <v/>
      </c>
      <c r="L17" s="27">
        <f>Sheet1!$AF$3</f>
        <v>0</v>
      </c>
      <c r="M17" s="28">
        <f>Sheet1!$AE$4</f>
        <v>0</v>
      </c>
      <c r="N17" s="27">
        <f>Sheet1!$AF$4</f>
        <v>0</v>
      </c>
      <c r="O17" s="28">
        <f>Sheet1!$AE$5</f>
        <v>0</v>
      </c>
      <c r="P17" s="27">
        <f>Sheet1!$AF$5</f>
        <v>0</v>
      </c>
      <c r="Q17" s="28">
        <f>Sheet1!$AE$6</f>
        <v>0</v>
      </c>
      <c r="R17" s="27">
        <f>Sheet1!$AF$6</f>
        <v>0</v>
      </c>
      <c r="S17" s="28">
        <f>Sheet1!$AE$7</f>
        <v>0</v>
      </c>
      <c r="T17" s="27">
        <f>Sheet1!$AF$7</f>
        <v>0</v>
      </c>
      <c r="U17" s="28">
        <f>Sheet1!$AE$8</f>
        <v>0</v>
      </c>
      <c r="V17" s="27">
        <f>Sheet1!$AF$8</f>
        <v>0</v>
      </c>
      <c r="W17" s="28">
        <f>Sheet1!$AE$9</f>
        <v>0</v>
      </c>
      <c r="X17" s="27">
        <f>Sheet1!$AF$9</f>
        <v>0</v>
      </c>
      <c r="Y17" s="28">
        <f>Sheet1!$AE$10</f>
        <v>0</v>
      </c>
      <c r="Z17" s="27">
        <f>Sheet1!$AF$10</f>
        <v>0</v>
      </c>
      <c r="AA17" s="28">
        <f>Sheet1!$AE$11</f>
        <v>0</v>
      </c>
      <c r="AB17" s="27">
        <f>Sheet1!$AF$11</f>
        <v>0</v>
      </c>
      <c r="AC17" s="28">
        <f>Sheet1!$AE$12</f>
        <v>0</v>
      </c>
      <c r="AD17" s="27">
        <f>Sheet1!$AF$12</f>
        <v>0</v>
      </c>
      <c r="AE17" s="28">
        <f>Sheet1!$AE$13</f>
        <v>0</v>
      </c>
      <c r="AF17" s="27">
        <f>Sheet1!$AF$13</f>
        <v>0</v>
      </c>
      <c r="AG17" s="28">
        <f>Sheet1!$AE$14</f>
        <v>0</v>
      </c>
      <c r="AH17" s="27">
        <f>Sheet1!$AF$14</f>
        <v>0</v>
      </c>
      <c r="AI17" s="29" t="str">
        <f>IF(COUNTA(Sheet1!$AE$3:$AE$15)&gt;=13,"特殊修飾の自動カウントは12種類までとなります。","")</f>
        <v/>
      </c>
    </row>
    <row r="18" spans="1:35" ht="48" customHeight="1">
      <c r="A18" s="21">
        <v>17</v>
      </c>
      <c r="B18" s="22"/>
      <c r="C18" s="23"/>
      <c r="D18" s="134"/>
      <c r="E18" s="23"/>
      <c r="F18" s="32">
        <f>SUM(Sheet2!$BC$3:$BC$4,Sheet2!$BC$58:$BC$75,Sheet2!$BC$12:$BC$53)</f>
        <v>0</v>
      </c>
      <c r="G18" s="23"/>
      <c r="H18" s="23"/>
      <c r="I18" s="23"/>
      <c r="J18" s="25"/>
      <c r="K18" s="26" t="str">
        <f>Sheet1!$AG$3</f>
        <v/>
      </c>
      <c r="L18" s="27">
        <f>Sheet1!$AH$3</f>
        <v>0</v>
      </c>
      <c r="M18" s="28">
        <f>Sheet1!$AG$4</f>
        <v>0</v>
      </c>
      <c r="N18" s="27">
        <f>Sheet1!$AH$4</f>
        <v>0</v>
      </c>
      <c r="O18" s="28">
        <f>Sheet1!$AG$5</f>
        <v>0</v>
      </c>
      <c r="P18" s="27">
        <f>Sheet1!$AH$5</f>
        <v>0</v>
      </c>
      <c r="Q18" s="28">
        <f>Sheet1!$AG$6</f>
        <v>0</v>
      </c>
      <c r="R18" s="27">
        <f>Sheet1!$AH$6</f>
        <v>0</v>
      </c>
      <c r="S18" s="28">
        <f>Sheet1!$AG$7</f>
        <v>0</v>
      </c>
      <c r="T18" s="27">
        <f>Sheet1!$AH$7</f>
        <v>0</v>
      </c>
      <c r="U18" s="28">
        <f>Sheet1!$AG$8</f>
        <v>0</v>
      </c>
      <c r="V18" s="27">
        <f>Sheet1!$AH$8</f>
        <v>0</v>
      </c>
      <c r="W18" s="28">
        <f>Sheet1!$AG$9</f>
        <v>0</v>
      </c>
      <c r="X18" s="27">
        <f>Sheet1!$AH$9</f>
        <v>0</v>
      </c>
      <c r="Y18" s="28">
        <f>Sheet1!$AG$10</f>
        <v>0</v>
      </c>
      <c r="Z18" s="27">
        <f>Sheet1!$AH$10</f>
        <v>0</v>
      </c>
      <c r="AA18" s="28">
        <f>Sheet1!$AG$11</f>
        <v>0</v>
      </c>
      <c r="AB18" s="27">
        <f>Sheet1!$AH$11</f>
        <v>0</v>
      </c>
      <c r="AC18" s="28">
        <f>Sheet1!$AG$12</f>
        <v>0</v>
      </c>
      <c r="AD18" s="27">
        <f>Sheet1!$AH$12</f>
        <v>0</v>
      </c>
      <c r="AE18" s="28">
        <f>Sheet1!$AG$13</f>
        <v>0</v>
      </c>
      <c r="AF18" s="27">
        <f>Sheet1!$AH$13</f>
        <v>0</v>
      </c>
      <c r="AG18" s="28">
        <f>Sheet1!$AG$14</f>
        <v>0</v>
      </c>
      <c r="AH18" s="27">
        <f>Sheet1!$AH$14</f>
        <v>0</v>
      </c>
      <c r="AI18" s="29" t="str">
        <f>IF(COUNTA(Sheet1!$AG$3:$AG$15)&gt;=13,"特殊修飾の自動カウントは12種類までとなります。","")</f>
        <v/>
      </c>
    </row>
    <row r="19" spans="1:35" ht="48" customHeight="1">
      <c r="A19" s="21">
        <v>18</v>
      </c>
      <c r="B19" s="22"/>
      <c r="C19" s="23"/>
      <c r="D19" s="134"/>
      <c r="E19" s="23"/>
      <c r="F19" s="32">
        <f>SUM(Sheet2!$BF$3:$BF$4,Sheet2!$BF$58:$BF$75,Sheet2!$BF$12:$BF$53)</f>
        <v>0</v>
      </c>
      <c r="G19" s="23"/>
      <c r="H19" s="23"/>
      <c r="I19" s="23"/>
      <c r="J19" s="25"/>
      <c r="K19" s="26" t="str">
        <f>Sheet1!$AI$3</f>
        <v/>
      </c>
      <c r="L19" s="27">
        <f>Sheet1!$AJ$3</f>
        <v>0</v>
      </c>
      <c r="M19" s="28">
        <f>Sheet1!$AI$4</f>
        <v>0</v>
      </c>
      <c r="N19" s="27">
        <f>Sheet1!$AJ$4</f>
        <v>0</v>
      </c>
      <c r="O19" s="28">
        <f>Sheet1!$AI$5</f>
        <v>0</v>
      </c>
      <c r="P19" s="27">
        <f>Sheet1!$AJ$5</f>
        <v>0</v>
      </c>
      <c r="Q19" s="28">
        <f>Sheet1!$AI$6</f>
        <v>0</v>
      </c>
      <c r="R19" s="27">
        <f>Sheet1!$AJ$6</f>
        <v>0</v>
      </c>
      <c r="S19" s="28">
        <f>Sheet1!$AI$7</f>
        <v>0</v>
      </c>
      <c r="T19" s="27">
        <f>Sheet1!$AJ$7</f>
        <v>0</v>
      </c>
      <c r="U19" s="28">
        <f>Sheet1!$AI$8</f>
        <v>0</v>
      </c>
      <c r="V19" s="27">
        <f>Sheet1!$AJ$8</f>
        <v>0</v>
      </c>
      <c r="W19" s="28">
        <f>Sheet1!$AI$9</f>
        <v>0</v>
      </c>
      <c r="X19" s="27">
        <f>Sheet1!$AJ$9</f>
        <v>0</v>
      </c>
      <c r="Y19" s="28">
        <f>Sheet1!$AI$10</f>
        <v>0</v>
      </c>
      <c r="Z19" s="27">
        <f>Sheet1!$AJ$10</f>
        <v>0</v>
      </c>
      <c r="AA19" s="28">
        <f>Sheet1!$AI$11</f>
        <v>0</v>
      </c>
      <c r="AB19" s="27">
        <f>Sheet1!$AJ$11</f>
        <v>0</v>
      </c>
      <c r="AC19" s="28">
        <f>Sheet1!$AI$12</f>
        <v>0</v>
      </c>
      <c r="AD19" s="27">
        <f>Sheet1!$AJ$12</f>
        <v>0</v>
      </c>
      <c r="AE19" s="28">
        <f>Sheet1!$AI$13</f>
        <v>0</v>
      </c>
      <c r="AF19" s="27">
        <f>Sheet1!$AJ$13</f>
        <v>0</v>
      </c>
      <c r="AG19" s="28">
        <f>Sheet1!$AI$14</f>
        <v>0</v>
      </c>
      <c r="AH19" s="27">
        <f>Sheet1!$AJ$14</f>
        <v>0</v>
      </c>
      <c r="AI19" s="29" t="str">
        <f>IF(COUNTA(Sheet1!$AI$3:$AI$15)&gt;=13,"特殊修飾の自動カウントは12種類までとなります。","")</f>
        <v/>
      </c>
    </row>
    <row r="20" spans="1:35" ht="48" customHeight="1">
      <c r="A20" s="21">
        <v>19</v>
      </c>
      <c r="B20" s="22"/>
      <c r="C20" s="23"/>
      <c r="D20" s="134"/>
      <c r="E20" s="23"/>
      <c r="F20" s="32">
        <f>SUM(Sheet2!$BI$3:$BI$4,Sheet2!$BI$58:$BI$75,Sheet2!$BI$12:$BI$53)</f>
        <v>0</v>
      </c>
      <c r="G20" s="23"/>
      <c r="H20" s="23"/>
      <c r="I20" s="23"/>
      <c r="J20" s="25"/>
      <c r="K20" s="26" t="str">
        <f>Sheet1!$AK$3</f>
        <v/>
      </c>
      <c r="L20" s="27">
        <f>Sheet1!$AL$3</f>
        <v>0</v>
      </c>
      <c r="M20" s="28">
        <f>Sheet1!$AK$4</f>
        <v>0</v>
      </c>
      <c r="N20" s="27">
        <f>Sheet1!$AL$4</f>
        <v>0</v>
      </c>
      <c r="O20" s="28">
        <f>Sheet1!$AK$5</f>
        <v>0</v>
      </c>
      <c r="P20" s="27">
        <f>Sheet1!$AL$5</f>
        <v>0</v>
      </c>
      <c r="Q20" s="28">
        <f>Sheet1!$AK$6</f>
        <v>0</v>
      </c>
      <c r="R20" s="27">
        <f>Sheet1!$AL$6</f>
        <v>0</v>
      </c>
      <c r="S20" s="28">
        <f>Sheet1!$AK$7</f>
        <v>0</v>
      </c>
      <c r="T20" s="27">
        <f>Sheet1!$AL$7</f>
        <v>0</v>
      </c>
      <c r="U20" s="28">
        <f>Sheet1!$AK$8</f>
        <v>0</v>
      </c>
      <c r="V20" s="27">
        <f>Sheet1!$AL$8</f>
        <v>0</v>
      </c>
      <c r="W20" s="28">
        <f>Sheet1!$AK$9</f>
        <v>0</v>
      </c>
      <c r="X20" s="27">
        <f>Sheet1!$AL$9</f>
        <v>0</v>
      </c>
      <c r="Y20" s="28">
        <f>Sheet1!$AK$10</f>
        <v>0</v>
      </c>
      <c r="Z20" s="27">
        <f>Sheet1!$AL$10</f>
        <v>0</v>
      </c>
      <c r="AA20" s="28">
        <f>Sheet1!$AK$11</f>
        <v>0</v>
      </c>
      <c r="AB20" s="27">
        <f>Sheet1!$AL$11</f>
        <v>0</v>
      </c>
      <c r="AC20" s="28">
        <f>Sheet1!$AK$12</f>
        <v>0</v>
      </c>
      <c r="AD20" s="27">
        <f>Sheet1!$AL$12</f>
        <v>0</v>
      </c>
      <c r="AE20" s="28">
        <f>Sheet1!$AK$13</f>
        <v>0</v>
      </c>
      <c r="AF20" s="27">
        <f>Sheet1!$AL$13</f>
        <v>0</v>
      </c>
      <c r="AG20" s="28">
        <f>Sheet1!$AK$14</f>
        <v>0</v>
      </c>
      <c r="AH20" s="27">
        <f>Sheet1!$AL$14</f>
        <v>0</v>
      </c>
      <c r="AI20" s="29" t="str">
        <f>IF(COUNTA(Sheet1!$AK$3:$AK$15)&gt;=13,"特殊修飾の自動カウントは12種類までとなります。","")</f>
        <v/>
      </c>
    </row>
    <row r="21" spans="1:35" ht="48" customHeight="1">
      <c r="A21" s="21">
        <v>20</v>
      </c>
      <c r="B21" s="22"/>
      <c r="C21" s="23"/>
      <c r="D21" s="134"/>
      <c r="E21" s="23"/>
      <c r="F21" s="32">
        <f>SUM(Sheet2!$BL$3:$BL$4,Sheet2!$BL$58:$BL$75,Sheet2!$BL$12:$BL$53)</f>
        <v>0</v>
      </c>
      <c r="G21" s="23"/>
      <c r="H21" s="23"/>
      <c r="I21" s="23"/>
      <c r="J21" s="25"/>
      <c r="K21" s="26" t="str">
        <f>Sheet1!$AM$3</f>
        <v/>
      </c>
      <c r="L21" s="27">
        <f>Sheet1!$AN$3</f>
        <v>0</v>
      </c>
      <c r="M21" s="28">
        <f>Sheet1!$AM$4</f>
        <v>0</v>
      </c>
      <c r="N21" s="27">
        <f>Sheet1!$AN$4</f>
        <v>0</v>
      </c>
      <c r="O21" s="28">
        <f>Sheet1!$AM$5</f>
        <v>0</v>
      </c>
      <c r="P21" s="27">
        <f>Sheet1!$AN$5</f>
        <v>0</v>
      </c>
      <c r="Q21" s="28">
        <f>Sheet1!$AM$6</f>
        <v>0</v>
      </c>
      <c r="R21" s="27">
        <f>Sheet1!$AN$6</f>
        <v>0</v>
      </c>
      <c r="S21" s="28">
        <f>Sheet1!$AM$7</f>
        <v>0</v>
      </c>
      <c r="T21" s="27">
        <f>Sheet1!$AN$7</f>
        <v>0</v>
      </c>
      <c r="U21" s="28">
        <f>Sheet1!$AM$8</f>
        <v>0</v>
      </c>
      <c r="V21" s="27">
        <f>Sheet1!$AN$8</f>
        <v>0</v>
      </c>
      <c r="W21" s="28">
        <f>Sheet1!$AM$9</f>
        <v>0</v>
      </c>
      <c r="X21" s="27">
        <f>Sheet1!$AN$9</f>
        <v>0</v>
      </c>
      <c r="Y21" s="28">
        <f>Sheet1!$AM$10</f>
        <v>0</v>
      </c>
      <c r="Z21" s="27">
        <f>Sheet1!$AN$10</f>
        <v>0</v>
      </c>
      <c r="AA21" s="28">
        <f>Sheet1!$AM$11</f>
        <v>0</v>
      </c>
      <c r="AB21" s="27">
        <f>Sheet1!$AN$11</f>
        <v>0</v>
      </c>
      <c r="AC21" s="28">
        <f>Sheet1!$AM$12</f>
        <v>0</v>
      </c>
      <c r="AD21" s="27">
        <f>Sheet1!$AN$12</f>
        <v>0</v>
      </c>
      <c r="AE21" s="28">
        <f>Sheet1!$AM$13</f>
        <v>0</v>
      </c>
      <c r="AF21" s="27">
        <f>Sheet1!$AN$13</f>
        <v>0</v>
      </c>
      <c r="AG21" s="28">
        <f>Sheet1!$AM$14</f>
        <v>0</v>
      </c>
      <c r="AH21" s="27">
        <f>Sheet1!$AN$14</f>
        <v>0</v>
      </c>
      <c r="AI21" s="29" t="str">
        <f>IF(COUNTA(Sheet1!$AM$3:$AM$15)&gt;=13,"特殊修飾の自動カウントは12種類までとなります。","")</f>
        <v/>
      </c>
    </row>
    <row r="22" spans="1:35" ht="48" customHeight="1">
      <c r="A22" s="21">
        <v>21</v>
      </c>
      <c r="B22" s="22"/>
      <c r="C22" s="23"/>
      <c r="D22" s="134"/>
      <c r="E22" s="23"/>
      <c r="F22" s="32">
        <f>SUM(Sheet2!$BO$3:$BO$4,Sheet2!$BO$58:$BO$75,Sheet2!$BO$12:$BO$53)</f>
        <v>0</v>
      </c>
      <c r="G22" s="23"/>
      <c r="H22" s="23"/>
      <c r="I22" s="23"/>
      <c r="J22" s="25"/>
      <c r="K22" s="26" t="str">
        <f>Sheet1!$AO$3</f>
        <v/>
      </c>
      <c r="L22" s="27">
        <f>Sheet1!$AP$3</f>
        <v>0</v>
      </c>
      <c r="M22" s="28">
        <f>Sheet1!$AO$4</f>
        <v>0</v>
      </c>
      <c r="N22" s="27">
        <f>Sheet1!$AP$4</f>
        <v>0</v>
      </c>
      <c r="O22" s="28">
        <f>Sheet1!$AO$5</f>
        <v>0</v>
      </c>
      <c r="P22" s="27">
        <f>Sheet1!$AP$5</f>
        <v>0</v>
      </c>
      <c r="Q22" s="28">
        <f>Sheet1!$AO$6</f>
        <v>0</v>
      </c>
      <c r="R22" s="27">
        <f>Sheet1!$AP$6</f>
        <v>0</v>
      </c>
      <c r="S22" s="28">
        <f>Sheet1!$AO$7</f>
        <v>0</v>
      </c>
      <c r="T22" s="27">
        <f>Sheet1!$AP$7</f>
        <v>0</v>
      </c>
      <c r="U22" s="28">
        <f>Sheet1!$AO$8</f>
        <v>0</v>
      </c>
      <c r="V22" s="27">
        <f>Sheet1!$AP$8</f>
        <v>0</v>
      </c>
      <c r="W22" s="28">
        <f>Sheet1!$AO$9</f>
        <v>0</v>
      </c>
      <c r="X22" s="27">
        <f>Sheet1!$AP$9</f>
        <v>0</v>
      </c>
      <c r="Y22" s="28">
        <f>Sheet1!$AO$10</f>
        <v>0</v>
      </c>
      <c r="Z22" s="27">
        <f>Sheet1!$AP$10</f>
        <v>0</v>
      </c>
      <c r="AA22" s="28">
        <f>Sheet1!$AO$11</f>
        <v>0</v>
      </c>
      <c r="AB22" s="27">
        <f>Sheet1!$AP$11</f>
        <v>0</v>
      </c>
      <c r="AC22" s="28">
        <f>Sheet1!$AO$12</f>
        <v>0</v>
      </c>
      <c r="AD22" s="27">
        <f>Sheet1!$AP$12</f>
        <v>0</v>
      </c>
      <c r="AE22" s="28">
        <f>Sheet1!$AO$13</f>
        <v>0</v>
      </c>
      <c r="AF22" s="27">
        <f>Sheet1!$AP$13</f>
        <v>0</v>
      </c>
      <c r="AG22" s="28">
        <f>Sheet1!$AO$14</f>
        <v>0</v>
      </c>
      <c r="AH22" s="27">
        <f>Sheet1!$AP$14</f>
        <v>0</v>
      </c>
      <c r="AI22" s="29" t="str">
        <f>IF(COUNTA(Sheet1!$AO$3:$AO$15)&gt;=13,"特殊修飾の自動カウントは12種類までとなります。","")</f>
        <v/>
      </c>
    </row>
    <row r="23" spans="1:35" ht="48" customHeight="1">
      <c r="A23" s="21">
        <v>22</v>
      </c>
      <c r="B23" s="22"/>
      <c r="C23" s="23"/>
      <c r="D23" s="134"/>
      <c r="E23" s="23"/>
      <c r="F23" s="32">
        <f>SUM(Sheet2!$BR$3:$BR$4,Sheet2!$BR$58:$BR$75,Sheet2!$BR$12:$BR$53)</f>
        <v>0</v>
      </c>
      <c r="G23" s="23"/>
      <c r="H23" s="23"/>
      <c r="I23" s="23"/>
      <c r="J23" s="25"/>
      <c r="K23" s="26" t="str">
        <f>Sheet1!$AQ$3</f>
        <v/>
      </c>
      <c r="L23" s="27">
        <f>Sheet1!$AR$3</f>
        <v>0</v>
      </c>
      <c r="M23" s="28">
        <f>Sheet1!$AQ$4</f>
        <v>0</v>
      </c>
      <c r="N23" s="27">
        <f>Sheet1!$AR$4</f>
        <v>0</v>
      </c>
      <c r="O23" s="28">
        <f>Sheet1!$AQ$5</f>
        <v>0</v>
      </c>
      <c r="P23" s="27">
        <f>Sheet1!$AR$5</f>
        <v>0</v>
      </c>
      <c r="Q23" s="28">
        <f>Sheet1!$AQ$6</f>
        <v>0</v>
      </c>
      <c r="R23" s="27">
        <f>Sheet1!$AR$6</f>
        <v>0</v>
      </c>
      <c r="S23" s="28">
        <f>Sheet1!$AQ$7</f>
        <v>0</v>
      </c>
      <c r="T23" s="27">
        <f>Sheet1!$AR$7</f>
        <v>0</v>
      </c>
      <c r="U23" s="28">
        <f>Sheet1!$AQ$8</f>
        <v>0</v>
      </c>
      <c r="V23" s="27">
        <f>Sheet1!$AR$8</f>
        <v>0</v>
      </c>
      <c r="W23" s="28">
        <f>Sheet1!$AQ$9</f>
        <v>0</v>
      </c>
      <c r="X23" s="27">
        <f>Sheet1!$AR$9</f>
        <v>0</v>
      </c>
      <c r="Y23" s="28">
        <f>Sheet1!$AQ$10</f>
        <v>0</v>
      </c>
      <c r="Z23" s="27">
        <f>Sheet1!$AR$10</f>
        <v>0</v>
      </c>
      <c r="AA23" s="28">
        <f>Sheet1!$AQ$11</f>
        <v>0</v>
      </c>
      <c r="AB23" s="27">
        <f>Sheet1!$AR$11</f>
        <v>0</v>
      </c>
      <c r="AC23" s="28">
        <f>Sheet1!$AQ$12</f>
        <v>0</v>
      </c>
      <c r="AD23" s="27">
        <f>Sheet1!$AR$12</f>
        <v>0</v>
      </c>
      <c r="AE23" s="28">
        <f>Sheet1!$AQ$13</f>
        <v>0</v>
      </c>
      <c r="AF23" s="27">
        <f>Sheet1!$AR$13</f>
        <v>0</v>
      </c>
      <c r="AG23" s="28">
        <f>Sheet1!$AQ$14</f>
        <v>0</v>
      </c>
      <c r="AH23" s="27">
        <f>Sheet1!$AR$14</f>
        <v>0</v>
      </c>
      <c r="AI23" s="29" t="str">
        <f>IF(COUNTA(Sheet1!$AQ$3:$AQ$15)&gt;=13,"特殊修飾の自動カウントは12種類までとなります。","")</f>
        <v/>
      </c>
    </row>
    <row r="24" spans="1:35" ht="48" customHeight="1">
      <c r="A24" s="21">
        <v>23</v>
      </c>
      <c r="B24" s="22"/>
      <c r="C24" s="23"/>
      <c r="D24" s="134"/>
      <c r="E24" s="23"/>
      <c r="F24" s="32">
        <f>SUM(Sheet2!$BU$3:$BU$4,Sheet2!$BU$58:$BU$75,Sheet2!$BU$12:$BU$53)</f>
        <v>0</v>
      </c>
      <c r="G24" s="23"/>
      <c r="H24" s="23"/>
      <c r="I24" s="23"/>
      <c r="J24" s="25"/>
      <c r="K24" s="26" t="str">
        <f>Sheet1!$AS$3</f>
        <v/>
      </c>
      <c r="L24" s="27">
        <f>Sheet1!$AT$3</f>
        <v>0</v>
      </c>
      <c r="M24" s="28">
        <f>Sheet1!$AS$4</f>
        <v>0</v>
      </c>
      <c r="N24" s="27">
        <f>Sheet1!$AT$4</f>
        <v>0</v>
      </c>
      <c r="O24" s="28">
        <f>Sheet1!$AS$5</f>
        <v>0</v>
      </c>
      <c r="P24" s="27">
        <f>Sheet1!$AT$5</f>
        <v>0</v>
      </c>
      <c r="Q24" s="28">
        <f>Sheet1!$AS$6</f>
        <v>0</v>
      </c>
      <c r="R24" s="27">
        <f>Sheet1!$AT$6</f>
        <v>0</v>
      </c>
      <c r="S24" s="28">
        <f>Sheet1!$AS$7</f>
        <v>0</v>
      </c>
      <c r="T24" s="27">
        <f>Sheet1!$AT$7</f>
        <v>0</v>
      </c>
      <c r="U24" s="28">
        <f>Sheet1!$AS$8</f>
        <v>0</v>
      </c>
      <c r="V24" s="27">
        <f>Sheet1!$AT$8</f>
        <v>0</v>
      </c>
      <c r="W24" s="28">
        <f>Sheet1!$AS$9</f>
        <v>0</v>
      </c>
      <c r="X24" s="27">
        <f>Sheet1!$AT$9</f>
        <v>0</v>
      </c>
      <c r="Y24" s="28">
        <f>Sheet1!$AS$10</f>
        <v>0</v>
      </c>
      <c r="Z24" s="27">
        <f>Sheet1!$AT$10</f>
        <v>0</v>
      </c>
      <c r="AA24" s="28">
        <f>Sheet1!$AS$11</f>
        <v>0</v>
      </c>
      <c r="AB24" s="27">
        <f>Sheet1!$AT$11</f>
        <v>0</v>
      </c>
      <c r="AC24" s="28">
        <f>Sheet1!$AS$12</f>
        <v>0</v>
      </c>
      <c r="AD24" s="27">
        <f>Sheet1!$AT$12</f>
        <v>0</v>
      </c>
      <c r="AE24" s="28">
        <f>Sheet1!$AS$13</f>
        <v>0</v>
      </c>
      <c r="AF24" s="27">
        <f>Sheet1!$AT$13</f>
        <v>0</v>
      </c>
      <c r="AG24" s="28">
        <f>Sheet1!$AS$14</f>
        <v>0</v>
      </c>
      <c r="AH24" s="27">
        <f>Sheet1!$AT$14</f>
        <v>0</v>
      </c>
      <c r="AI24" s="29" t="str">
        <f>IF(COUNTA(Sheet1!$AS$3:$AS$15)&gt;=13,"特殊修飾の自動カウントは12種類までとなります。","")</f>
        <v/>
      </c>
    </row>
    <row r="25" spans="1:35" ht="48" customHeight="1">
      <c r="A25" s="21">
        <v>24</v>
      </c>
      <c r="B25" s="22"/>
      <c r="C25" s="23"/>
      <c r="D25" s="134"/>
      <c r="E25" s="23"/>
      <c r="F25" s="32">
        <f>SUM(Sheet2!$BX$3:$BX$4,Sheet2!$BX$58:$BX$75,Sheet2!$BX$12:$BX$53)</f>
        <v>0</v>
      </c>
      <c r="G25" s="23"/>
      <c r="H25" s="23"/>
      <c r="I25" s="23"/>
      <c r="J25" s="25"/>
      <c r="K25" s="26" t="str">
        <f>Sheet1!$AU$3</f>
        <v/>
      </c>
      <c r="L25" s="27">
        <f>Sheet1!$AV$3</f>
        <v>0</v>
      </c>
      <c r="M25" s="28">
        <f>Sheet1!$AU$4</f>
        <v>0</v>
      </c>
      <c r="N25" s="27">
        <f>Sheet1!$AV$4</f>
        <v>0</v>
      </c>
      <c r="O25" s="28">
        <f>Sheet1!$AU$5</f>
        <v>0</v>
      </c>
      <c r="P25" s="27">
        <f>Sheet1!$AV$5</f>
        <v>0</v>
      </c>
      <c r="Q25" s="28">
        <f>Sheet1!$AU$6</f>
        <v>0</v>
      </c>
      <c r="R25" s="27">
        <f>Sheet1!$AV$6</f>
        <v>0</v>
      </c>
      <c r="S25" s="28">
        <f>Sheet1!$AU$7</f>
        <v>0</v>
      </c>
      <c r="T25" s="27">
        <f>Sheet1!$AV$7</f>
        <v>0</v>
      </c>
      <c r="U25" s="28">
        <f>Sheet1!$AU$8</f>
        <v>0</v>
      </c>
      <c r="V25" s="27">
        <f>Sheet1!$AV$8</f>
        <v>0</v>
      </c>
      <c r="W25" s="28">
        <f>Sheet1!$AU$9</f>
        <v>0</v>
      </c>
      <c r="X25" s="27">
        <f>Sheet1!$AV$9</f>
        <v>0</v>
      </c>
      <c r="Y25" s="28">
        <f>Sheet1!$AU$10</f>
        <v>0</v>
      </c>
      <c r="Z25" s="27">
        <f>Sheet1!$AV$10</f>
        <v>0</v>
      </c>
      <c r="AA25" s="28">
        <f>Sheet1!$AU$11</f>
        <v>0</v>
      </c>
      <c r="AB25" s="27">
        <f>Sheet1!$AV$11</f>
        <v>0</v>
      </c>
      <c r="AC25" s="28">
        <f>Sheet1!$AU$12</f>
        <v>0</v>
      </c>
      <c r="AD25" s="27">
        <f>Sheet1!$AV$12</f>
        <v>0</v>
      </c>
      <c r="AE25" s="28">
        <f>Sheet1!$AU$13</f>
        <v>0</v>
      </c>
      <c r="AF25" s="27">
        <f>Sheet1!$AV$13</f>
        <v>0</v>
      </c>
      <c r="AG25" s="28">
        <f>Sheet1!$AU$14</f>
        <v>0</v>
      </c>
      <c r="AH25" s="27">
        <f>Sheet1!$AV$14</f>
        <v>0</v>
      </c>
      <c r="AI25" s="29" t="str">
        <f>IF(COUNTA(Sheet1!$AU$3:$AU$15)&gt;=13,"特殊修飾の自動カウントは12種類までとなります。","")</f>
        <v/>
      </c>
    </row>
    <row r="26" spans="1:35" ht="48" customHeight="1">
      <c r="A26" s="21">
        <v>25</v>
      </c>
      <c r="B26" s="22"/>
      <c r="C26" s="23"/>
      <c r="D26" s="134"/>
      <c r="E26" s="23"/>
      <c r="F26" s="32">
        <f>SUM(Sheet2!$CA$3:$CA$4,Sheet2!$CA$58:$CA$75,Sheet2!$CA$12:$CA$53)</f>
        <v>0</v>
      </c>
      <c r="G26" s="23"/>
      <c r="H26" s="23"/>
      <c r="I26" s="23"/>
      <c r="J26" s="25"/>
      <c r="K26" s="26" t="str">
        <f>Sheet1!$AW$3</f>
        <v/>
      </c>
      <c r="L26" s="27">
        <f>Sheet1!$AX$3</f>
        <v>0</v>
      </c>
      <c r="M26" s="28">
        <f>Sheet1!$AW$4</f>
        <v>0</v>
      </c>
      <c r="N26" s="27">
        <f>Sheet1!$AX$4</f>
        <v>0</v>
      </c>
      <c r="O26" s="28">
        <f>Sheet1!$AW$5</f>
        <v>0</v>
      </c>
      <c r="P26" s="27">
        <f>Sheet1!$AX$5</f>
        <v>0</v>
      </c>
      <c r="Q26" s="28">
        <f>Sheet1!$AW$6</f>
        <v>0</v>
      </c>
      <c r="R26" s="27">
        <f>Sheet1!$AX$6</f>
        <v>0</v>
      </c>
      <c r="S26" s="28">
        <f>Sheet1!$AW$7</f>
        <v>0</v>
      </c>
      <c r="T26" s="27">
        <f>Sheet1!$AX$7</f>
        <v>0</v>
      </c>
      <c r="U26" s="28">
        <f>Sheet1!$AW$8</f>
        <v>0</v>
      </c>
      <c r="V26" s="27">
        <f>Sheet1!$AX$8</f>
        <v>0</v>
      </c>
      <c r="W26" s="28">
        <f>Sheet1!$AW$9</f>
        <v>0</v>
      </c>
      <c r="X26" s="27">
        <f>Sheet1!$AX$9</f>
        <v>0</v>
      </c>
      <c r="Y26" s="28">
        <f>Sheet1!$AW$10</f>
        <v>0</v>
      </c>
      <c r="Z26" s="27">
        <f>Sheet1!$AX$10</f>
        <v>0</v>
      </c>
      <c r="AA26" s="28">
        <f>Sheet1!$AW$11</f>
        <v>0</v>
      </c>
      <c r="AB26" s="27">
        <f>Sheet1!$AX$11</f>
        <v>0</v>
      </c>
      <c r="AC26" s="28">
        <f>Sheet1!$AW$12</f>
        <v>0</v>
      </c>
      <c r="AD26" s="27">
        <f>Sheet1!$AX$12</f>
        <v>0</v>
      </c>
      <c r="AE26" s="28">
        <f>Sheet1!$AW$13</f>
        <v>0</v>
      </c>
      <c r="AF26" s="27">
        <f>Sheet1!$AX$13</f>
        <v>0</v>
      </c>
      <c r="AG26" s="28">
        <f>Sheet1!$AW$14</f>
        <v>0</v>
      </c>
      <c r="AH26" s="27">
        <f>Sheet1!$AX$14</f>
        <v>0</v>
      </c>
      <c r="AI26" s="29" t="str">
        <f>IF(COUNTA(Sheet1!$AW$3:$AW$15)&gt;=13,"特殊修飾の自動カウントは12種類までとなります。","")</f>
        <v/>
      </c>
    </row>
    <row r="27" spans="1:35" ht="48" customHeight="1">
      <c r="A27" s="21">
        <v>26</v>
      </c>
      <c r="B27" s="22"/>
      <c r="C27" s="23"/>
      <c r="D27" s="134"/>
      <c r="E27" s="23"/>
      <c r="F27" s="32">
        <f>SUM(Sheet2!$CD$3:$CD$4,Sheet2!$CD$58:$CD$75,Sheet2!$CD$12:$CD$53)</f>
        <v>0</v>
      </c>
      <c r="G27" s="23"/>
      <c r="H27" s="23"/>
      <c r="I27" s="23"/>
      <c r="J27" s="25"/>
      <c r="K27" s="26" t="str">
        <f>Sheet1!$AY$3</f>
        <v/>
      </c>
      <c r="L27" s="27">
        <f>Sheet1!$AZ$3</f>
        <v>0</v>
      </c>
      <c r="M27" s="28">
        <f>Sheet1!$AY$4</f>
        <v>0</v>
      </c>
      <c r="N27" s="27">
        <f>Sheet1!$AZ$4</f>
        <v>0</v>
      </c>
      <c r="O27" s="28">
        <f>Sheet1!$AY$5</f>
        <v>0</v>
      </c>
      <c r="P27" s="27">
        <f>Sheet1!$AZ$5</f>
        <v>0</v>
      </c>
      <c r="Q27" s="28">
        <f>Sheet1!$AY$6</f>
        <v>0</v>
      </c>
      <c r="R27" s="27">
        <f>Sheet1!$AZ$6</f>
        <v>0</v>
      </c>
      <c r="S27" s="28">
        <f>Sheet1!$AY$7</f>
        <v>0</v>
      </c>
      <c r="T27" s="27">
        <f>Sheet1!$AZ$7</f>
        <v>0</v>
      </c>
      <c r="U27" s="28">
        <f>Sheet1!$AY$8</f>
        <v>0</v>
      </c>
      <c r="V27" s="27">
        <f>Sheet1!$AZ$8</f>
        <v>0</v>
      </c>
      <c r="W27" s="28">
        <f>Sheet1!$AY$9</f>
        <v>0</v>
      </c>
      <c r="X27" s="27">
        <f>Sheet1!$AZ$9</f>
        <v>0</v>
      </c>
      <c r="Y27" s="28">
        <f>Sheet1!$AY$10</f>
        <v>0</v>
      </c>
      <c r="Z27" s="27">
        <f>Sheet1!$AZ$10</f>
        <v>0</v>
      </c>
      <c r="AA27" s="28">
        <f>Sheet1!$AY$11</f>
        <v>0</v>
      </c>
      <c r="AB27" s="27">
        <f>Sheet1!$AZ$11</f>
        <v>0</v>
      </c>
      <c r="AC27" s="28">
        <f>Sheet1!$AY$12</f>
        <v>0</v>
      </c>
      <c r="AD27" s="27">
        <f>Sheet1!$AZ$12</f>
        <v>0</v>
      </c>
      <c r="AE27" s="28">
        <f>Sheet1!$AY$13</f>
        <v>0</v>
      </c>
      <c r="AF27" s="27">
        <f>Sheet1!$AZ$13</f>
        <v>0</v>
      </c>
      <c r="AG27" s="28">
        <f>Sheet1!$AY$14</f>
        <v>0</v>
      </c>
      <c r="AH27" s="27">
        <f>Sheet1!$AZ$14</f>
        <v>0</v>
      </c>
      <c r="AI27" s="29" t="str">
        <f>IF(COUNTA(Sheet1!$AY$3:$AY$15)&gt;=13,"特殊修飾の自動カウントは12種類までとなります。","")</f>
        <v/>
      </c>
    </row>
    <row r="28" spans="1:35" ht="48" customHeight="1">
      <c r="A28" s="21">
        <v>27</v>
      </c>
      <c r="B28" s="22"/>
      <c r="C28" s="23"/>
      <c r="D28" s="134"/>
      <c r="E28" s="23"/>
      <c r="F28" s="32">
        <f>SUM(Sheet2!$CG$3:$CG$4,Sheet2!$CG$58:$CG$75,Sheet2!$CG$12:$CG$53)</f>
        <v>0</v>
      </c>
      <c r="G28" s="23"/>
      <c r="H28" s="23"/>
      <c r="I28" s="23"/>
      <c r="J28" s="25"/>
      <c r="K28" s="26" t="str">
        <f>Sheet1!$BA$3</f>
        <v/>
      </c>
      <c r="L28" s="27">
        <f>Sheet1!$BB$3</f>
        <v>0</v>
      </c>
      <c r="M28" s="28">
        <f>Sheet1!$BA$4</f>
        <v>0</v>
      </c>
      <c r="N28" s="27">
        <f>Sheet1!$BB$4</f>
        <v>0</v>
      </c>
      <c r="O28" s="28">
        <f>Sheet1!$BA$5</f>
        <v>0</v>
      </c>
      <c r="P28" s="27">
        <f>Sheet1!$BB$5</f>
        <v>0</v>
      </c>
      <c r="Q28" s="28">
        <f>Sheet1!$BA$6</f>
        <v>0</v>
      </c>
      <c r="R28" s="27">
        <f>Sheet1!$BB$6</f>
        <v>0</v>
      </c>
      <c r="S28" s="28">
        <f>Sheet1!$BA$7</f>
        <v>0</v>
      </c>
      <c r="T28" s="27">
        <f>Sheet1!$BB$7</f>
        <v>0</v>
      </c>
      <c r="U28" s="28">
        <f>Sheet1!$BA$8</f>
        <v>0</v>
      </c>
      <c r="V28" s="27">
        <f>Sheet1!$BB$8</f>
        <v>0</v>
      </c>
      <c r="W28" s="28">
        <f>Sheet1!$BA$9</f>
        <v>0</v>
      </c>
      <c r="X28" s="27">
        <f>Sheet1!$BB$9</f>
        <v>0</v>
      </c>
      <c r="Y28" s="28">
        <f>Sheet1!$BA$10</f>
        <v>0</v>
      </c>
      <c r="Z28" s="27">
        <f>Sheet1!$BB$10</f>
        <v>0</v>
      </c>
      <c r="AA28" s="28">
        <f>Sheet1!$BA$11</f>
        <v>0</v>
      </c>
      <c r="AB28" s="27">
        <f>Sheet1!$BB$11</f>
        <v>0</v>
      </c>
      <c r="AC28" s="28">
        <f>Sheet1!$BA$12</f>
        <v>0</v>
      </c>
      <c r="AD28" s="27">
        <f>Sheet1!$BB$12</f>
        <v>0</v>
      </c>
      <c r="AE28" s="28">
        <f>Sheet1!$BA$13</f>
        <v>0</v>
      </c>
      <c r="AF28" s="27">
        <f>Sheet1!$BB$13</f>
        <v>0</v>
      </c>
      <c r="AG28" s="28">
        <f>Sheet1!$BA$14</f>
        <v>0</v>
      </c>
      <c r="AH28" s="27">
        <f>Sheet1!$BB$14</f>
        <v>0</v>
      </c>
      <c r="AI28" s="29" t="str">
        <f>IF(COUNTA(Sheet1!$BA$3:$BA$15)&gt;=13,"特殊修飾の自動カウントは12種類までとなります。","")</f>
        <v/>
      </c>
    </row>
    <row r="29" spans="1:35" ht="48" customHeight="1">
      <c r="A29" s="21">
        <v>28</v>
      </c>
      <c r="B29" s="22"/>
      <c r="C29" s="23"/>
      <c r="D29" s="134"/>
      <c r="E29" s="23"/>
      <c r="F29" s="32">
        <f>SUM(Sheet2!$CJ$3:$CJ$4,Sheet2!$CJ$58:$CJ$75,Sheet2!$CJ$12:$CJ$53)</f>
        <v>0</v>
      </c>
      <c r="G29" s="23"/>
      <c r="H29" s="23"/>
      <c r="I29" s="23"/>
      <c r="J29" s="25"/>
      <c r="K29" s="26" t="str">
        <f>Sheet1!$BC$3</f>
        <v/>
      </c>
      <c r="L29" s="27">
        <f>Sheet1!$BD$3</f>
        <v>0</v>
      </c>
      <c r="M29" s="28">
        <f>Sheet1!$BC$4</f>
        <v>0</v>
      </c>
      <c r="N29" s="27">
        <f>Sheet1!$BD$4</f>
        <v>0</v>
      </c>
      <c r="O29" s="28">
        <f>Sheet1!$BC$5</f>
        <v>0</v>
      </c>
      <c r="P29" s="27">
        <f>Sheet1!$BD$5</f>
        <v>0</v>
      </c>
      <c r="Q29" s="28">
        <f>Sheet1!$BC$6</f>
        <v>0</v>
      </c>
      <c r="R29" s="27">
        <f>Sheet1!$BD$6</f>
        <v>0</v>
      </c>
      <c r="S29" s="28">
        <f>Sheet1!$BC$7</f>
        <v>0</v>
      </c>
      <c r="T29" s="27">
        <f>Sheet1!$BD$7</f>
        <v>0</v>
      </c>
      <c r="U29" s="28">
        <f>Sheet1!$BC$8</f>
        <v>0</v>
      </c>
      <c r="V29" s="27">
        <f>Sheet1!$BD$8</f>
        <v>0</v>
      </c>
      <c r="W29" s="28">
        <f>Sheet1!$BC$9</f>
        <v>0</v>
      </c>
      <c r="X29" s="27">
        <f>Sheet1!$BD$9</f>
        <v>0</v>
      </c>
      <c r="Y29" s="28">
        <f>Sheet1!$BC$10</f>
        <v>0</v>
      </c>
      <c r="Z29" s="27">
        <f>Sheet1!$BD$10</f>
        <v>0</v>
      </c>
      <c r="AA29" s="28">
        <f>Sheet1!$BC$11</f>
        <v>0</v>
      </c>
      <c r="AB29" s="27">
        <f>Sheet1!$BD$11</f>
        <v>0</v>
      </c>
      <c r="AC29" s="28">
        <f>Sheet1!$BC$12</f>
        <v>0</v>
      </c>
      <c r="AD29" s="27">
        <f>Sheet1!$BD$12</f>
        <v>0</v>
      </c>
      <c r="AE29" s="28">
        <f>Sheet1!$BC$13</f>
        <v>0</v>
      </c>
      <c r="AF29" s="27">
        <f>Sheet1!$BD$13</f>
        <v>0</v>
      </c>
      <c r="AG29" s="28">
        <f>Sheet1!$BC$14</f>
        <v>0</v>
      </c>
      <c r="AH29" s="27">
        <f>Sheet1!$BD$14</f>
        <v>0</v>
      </c>
      <c r="AI29" s="29" t="str">
        <f>IF(COUNTA(Sheet1!$BC$3:$BC$15)&gt;=13,"特殊修飾の自動カウントは12種類までとなります。","")</f>
        <v/>
      </c>
    </row>
    <row r="30" spans="1:35" ht="48" customHeight="1">
      <c r="A30" s="21">
        <v>29</v>
      </c>
      <c r="B30" s="22"/>
      <c r="C30" s="23"/>
      <c r="D30" s="134"/>
      <c r="E30" s="23"/>
      <c r="F30" s="32">
        <f>SUM(Sheet2!$CM$3:$CM$4,Sheet2!$CM$58:$CM$75,Sheet2!$CM$12:$CM$53)</f>
        <v>0</v>
      </c>
      <c r="G30" s="23"/>
      <c r="H30" s="23"/>
      <c r="I30" s="23"/>
      <c r="J30" s="25"/>
      <c r="K30" s="26" t="str">
        <f>Sheet1!$BE$3</f>
        <v/>
      </c>
      <c r="L30" s="27">
        <f>Sheet1!$BF$3</f>
        <v>0</v>
      </c>
      <c r="M30" s="28">
        <f>Sheet1!$BE$4</f>
        <v>0</v>
      </c>
      <c r="N30" s="27">
        <f>Sheet1!$BF$4</f>
        <v>0</v>
      </c>
      <c r="O30" s="28">
        <f>Sheet1!$BE$5</f>
        <v>0</v>
      </c>
      <c r="P30" s="27">
        <f>Sheet1!$BF$5</f>
        <v>0</v>
      </c>
      <c r="Q30" s="28">
        <f>Sheet1!$BE$6</f>
        <v>0</v>
      </c>
      <c r="R30" s="27">
        <f>Sheet1!$BF$6</f>
        <v>0</v>
      </c>
      <c r="S30" s="28">
        <f>Sheet1!$BE$7</f>
        <v>0</v>
      </c>
      <c r="T30" s="27">
        <f>Sheet1!$BF$7</f>
        <v>0</v>
      </c>
      <c r="U30" s="28">
        <f>Sheet1!$BE$8</f>
        <v>0</v>
      </c>
      <c r="V30" s="27">
        <f>Sheet1!$BF$8</f>
        <v>0</v>
      </c>
      <c r="W30" s="28">
        <f>Sheet1!$BE$9</f>
        <v>0</v>
      </c>
      <c r="X30" s="27">
        <f>Sheet1!$BF$9</f>
        <v>0</v>
      </c>
      <c r="Y30" s="28">
        <f>Sheet1!$BE$10</f>
        <v>0</v>
      </c>
      <c r="Z30" s="27">
        <f>Sheet1!$BF$10</f>
        <v>0</v>
      </c>
      <c r="AA30" s="28">
        <f>Sheet1!$BE$11</f>
        <v>0</v>
      </c>
      <c r="AB30" s="27">
        <f>Sheet1!$BF$11</f>
        <v>0</v>
      </c>
      <c r="AC30" s="28">
        <f>Sheet1!$BE$12</f>
        <v>0</v>
      </c>
      <c r="AD30" s="27">
        <f>Sheet1!$BF$12</f>
        <v>0</v>
      </c>
      <c r="AE30" s="28">
        <f>Sheet1!$BE$13</f>
        <v>0</v>
      </c>
      <c r="AF30" s="27">
        <f>Sheet1!$BF$13</f>
        <v>0</v>
      </c>
      <c r="AG30" s="28">
        <f>Sheet1!$BE$14</f>
        <v>0</v>
      </c>
      <c r="AH30" s="27">
        <f>Sheet1!$BF$14</f>
        <v>0</v>
      </c>
      <c r="AI30" s="29" t="str">
        <f>IF(COUNTA(Sheet1!$BE$3:$BE$15)&gt;=13,"特殊修飾の自動カウントは12種類までとなります。","")</f>
        <v/>
      </c>
    </row>
    <row r="31" spans="1:35" ht="48" customHeight="1">
      <c r="A31" s="21">
        <v>30</v>
      </c>
      <c r="B31" s="22"/>
      <c r="C31" s="23"/>
      <c r="D31" s="134"/>
      <c r="E31" s="23"/>
      <c r="F31" s="32">
        <f>SUM(Sheet2!$CP$3:$CP$4,Sheet2!$CP$58:$CP$75,Sheet2!$CP$12:$CP$53)</f>
        <v>0</v>
      </c>
      <c r="G31" s="23"/>
      <c r="H31" s="23"/>
      <c r="I31" s="23"/>
      <c r="J31" s="25"/>
      <c r="K31" s="26" t="str">
        <f>Sheet1!$BG$3</f>
        <v/>
      </c>
      <c r="L31" s="27">
        <f>Sheet1!$BH$3</f>
        <v>0</v>
      </c>
      <c r="M31" s="28">
        <f>Sheet1!$BG$4</f>
        <v>0</v>
      </c>
      <c r="N31" s="27">
        <f>Sheet1!$BH$4</f>
        <v>0</v>
      </c>
      <c r="O31" s="28">
        <f>Sheet1!$BG$5</f>
        <v>0</v>
      </c>
      <c r="P31" s="27">
        <f>Sheet1!$BH$5</f>
        <v>0</v>
      </c>
      <c r="Q31" s="28">
        <f>Sheet1!$BG$6</f>
        <v>0</v>
      </c>
      <c r="R31" s="27">
        <f>Sheet1!$BH$6</f>
        <v>0</v>
      </c>
      <c r="S31" s="28">
        <f>Sheet1!$BG$7</f>
        <v>0</v>
      </c>
      <c r="T31" s="27">
        <f>Sheet1!$BH$7</f>
        <v>0</v>
      </c>
      <c r="U31" s="28">
        <f>Sheet1!$BG$8</f>
        <v>0</v>
      </c>
      <c r="V31" s="27">
        <f>Sheet1!$BH$8</f>
        <v>0</v>
      </c>
      <c r="W31" s="28">
        <f>Sheet1!$BG$9</f>
        <v>0</v>
      </c>
      <c r="X31" s="27">
        <f>Sheet1!$BH$9</f>
        <v>0</v>
      </c>
      <c r="Y31" s="28">
        <f>Sheet1!$BG$10</f>
        <v>0</v>
      </c>
      <c r="Z31" s="27">
        <f>Sheet1!$BH$10</f>
        <v>0</v>
      </c>
      <c r="AA31" s="28">
        <f>Sheet1!$BG$11</f>
        <v>0</v>
      </c>
      <c r="AB31" s="27">
        <f>Sheet1!$BH$11</f>
        <v>0</v>
      </c>
      <c r="AC31" s="28">
        <f>Sheet1!$BG$12</f>
        <v>0</v>
      </c>
      <c r="AD31" s="27">
        <f>Sheet1!$BH$12</f>
        <v>0</v>
      </c>
      <c r="AE31" s="28">
        <f>Sheet1!$BG$13</f>
        <v>0</v>
      </c>
      <c r="AF31" s="27">
        <f>Sheet1!$BH$13</f>
        <v>0</v>
      </c>
      <c r="AG31" s="28">
        <f>Sheet1!$BG$14</f>
        <v>0</v>
      </c>
      <c r="AH31" s="27">
        <f>Sheet1!$BH$14</f>
        <v>0</v>
      </c>
      <c r="AI31" s="29" t="str">
        <f>IF(COUNTA(Sheet1!$BG$3:$BG$15)&gt;=13,"特殊修飾の自動カウントは12種類までとなります。","")</f>
        <v/>
      </c>
    </row>
    <row r="32" spans="1:35" ht="48" customHeight="1">
      <c r="A32" s="21">
        <v>31</v>
      </c>
      <c r="B32" s="22"/>
      <c r="C32" s="23"/>
      <c r="D32" s="134"/>
      <c r="E32" s="23"/>
      <c r="F32" s="32">
        <f>SUM(Sheet2!$CS$3:$CS$4,Sheet2!$CS$58:$CS$75,Sheet2!$CS$12:$CS$53)</f>
        <v>0</v>
      </c>
      <c r="G32" s="23"/>
      <c r="H32" s="23"/>
      <c r="I32" s="23"/>
      <c r="J32" s="25"/>
      <c r="K32" s="26" t="str">
        <f>Sheet1!$BI$3</f>
        <v/>
      </c>
      <c r="L32" s="27">
        <f>Sheet1!$BJ$3</f>
        <v>0</v>
      </c>
      <c r="M32" s="28">
        <f>Sheet1!$BI$4</f>
        <v>0</v>
      </c>
      <c r="N32" s="27">
        <f>Sheet1!$BJ$4</f>
        <v>0</v>
      </c>
      <c r="O32" s="28">
        <f>Sheet1!$BI$5</f>
        <v>0</v>
      </c>
      <c r="P32" s="27">
        <f>Sheet1!$BJ$5</f>
        <v>0</v>
      </c>
      <c r="Q32" s="28">
        <f>Sheet1!$BI$6</f>
        <v>0</v>
      </c>
      <c r="R32" s="27">
        <f>Sheet1!$BJ$6</f>
        <v>0</v>
      </c>
      <c r="S32" s="28">
        <f>Sheet1!$BI$7</f>
        <v>0</v>
      </c>
      <c r="T32" s="27">
        <f>Sheet1!$BJ$7</f>
        <v>0</v>
      </c>
      <c r="U32" s="28">
        <f>Sheet1!$BI$8</f>
        <v>0</v>
      </c>
      <c r="V32" s="27">
        <f>Sheet1!$BJ$8</f>
        <v>0</v>
      </c>
      <c r="W32" s="28">
        <f>Sheet1!$BI$9</f>
        <v>0</v>
      </c>
      <c r="X32" s="27">
        <f>Sheet1!$BJ$9</f>
        <v>0</v>
      </c>
      <c r="Y32" s="28">
        <f>Sheet1!$BI$10</f>
        <v>0</v>
      </c>
      <c r="Z32" s="27">
        <f>Sheet1!$BJ$10</f>
        <v>0</v>
      </c>
      <c r="AA32" s="28">
        <f>Sheet1!$BI$11</f>
        <v>0</v>
      </c>
      <c r="AB32" s="27">
        <f>Sheet1!$BJ$11</f>
        <v>0</v>
      </c>
      <c r="AC32" s="28">
        <f>Sheet1!$BI$12</f>
        <v>0</v>
      </c>
      <c r="AD32" s="27">
        <f>Sheet1!$BJ$12</f>
        <v>0</v>
      </c>
      <c r="AE32" s="28">
        <f>Sheet1!$BI$13</f>
        <v>0</v>
      </c>
      <c r="AF32" s="27">
        <f>Sheet1!$BJ$13</f>
        <v>0</v>
      </c>
      <c r="AG32" s="28">
        <f>Sheet1!$BI$14</f>
        <v>0</v>
      </c>
      <c r="AH32" s="27">
        <f>Sheet1!$BJ$14</f>
        <v>0</v>
      </c>
      <c r="AI32" s="29" t="str">
        <f>IF(COUNTA(Sheet1!$BI$3:$BI$15)&gt;=13,"特殊修飾の自動カウントは12種類までとなります。","")</f>
        <v/>
      </c>
    </row>
    <row r="33" spans="1:35" ht="48" customHeight="1">
      <c r="A33" s="21">
        <v>32</v>
      </c>
      <c r="B33" s="22"/>
      <c r="C33" s="23"/>
      <c r="D33" s="134"/>
      <c r="E33" s="23"/>
      <c r="F33" s="32">
        <f>SUM(Sheet2!$CV$3:$CV$4,Sheet2!$CV$58:$CV$75,Sheet2!$CV$12:$CV$53)</f>
        <v>0</v>
      </c>
      <c r="G33" s="23"/>
      <c r="H33" s="23"/>
      <c r="I33" s="23"/>
      <c r="J33" s="25"/>
      <c r="K33" s="26" t="str">
        <f>Sheet1!$BK$3</f>
        <v/>
      </c>
      <c r="L33" s="27">
        <f>Sheet1!$BL$3</f>
        <v>0</v>
      </c>
      <c r="M33" s="28">
        <f>Sheet1!$BK$4</f>
        <v>0</v>
      </c>
      <c r="N33" s="27">
        <f>Sheet1!$BL$4</f>
        <v>0</v>
      </c>
      <c r="O33" s="28">
        <f>Sheet1!$BK$5</f>
        <v>0</v>
      </c>
      <c r="P33" s="27">
        <f>Sheet1!$BL$5</f>
        <v>0</v>
      </c>
      <c r="Q33" s="28">
        <f>Sheet1!$BK$6</f>
        <v>0</v>
      </c>
      <c r="R33" s="27">
        <f>Sheet1!$BL$6</f>
        <v>0</v>
      </c>
      <c r="S33" s="28">
        <f>Sheet1!$BK$7</f>
        <v>0</v>
      </c>
      <c r="T33" s="27">
        <f>Sheet1!$BL$7</f>
        <v>0</v>
      </c>
      <c r="U33" s="28">
        <f>Sheet1!$BK$8</f>
        <v>0</v>
      </c>
      <c r="V33" s="27">
        <f>Sheet1!$BL$8</f>
        <v>0</v>
      </c>
      <c r="W33" s="28">
        <f>Sheet1!$BK$9</f>
        <v>0</v>
      </c>
      <c r="X33" s="27">
        <f>Sheet1!$BL$9</f>
        <v>0</v>
      </c>
      <c r="Y33" s="28">
        <f>Sheet1!$BK$10</f>
        <v>0</v>
      </c>
      <c r="Z33" s="27">
        <f>Sheet1!$BL$10</f>
        <v>0</v>
      </c>
      <c r="AA33" s="28">
        <f>Sheet1!$BK$11</f>
        <v>0</v>
      </c>
      <c r="AB33" s="27">
        <f>Sheet1!$BL$11</f>
        <v>0</v>
      </c>
      <c r="AC33" s="28">
        <f>Sheet1!$BK$12</f>
        <v>0</v>
      </c>
      <c r="AD33" s="27">
        <f>Sheet1!$BL$12</f>
        <v>0</v>
      </c>
      <c r="AE33" s="28">
        <f>Sheet1!$BK$13</f>
        <v>0</v>
      </c>
      <c r="AF33" s="27">
        <f>Sheet1!$BL$13</f>
        <v>0</v>
      </c>
      <c r="AG33" s="28">
        <f>Sheet1!$BK$14</f>
        <v>0</v>
      </c>
      <c r="AH33" s="27">
        <f>Sheet1!$BL$14</f>
        <v>0</v>
      </c>
      <c r="AI33" s="29" t="str">
        <f>IF(COUNTA(Sheet1!$BK$3:$BK$15)&gt;=13,"特殊修飾の自動カウントは12種類までとなります。","")</f>
        <v/>
      </c>
    </row>
    <row r="34" spans="1:35" ht="48" customHeight="1">
      <c r="A34" s="21">
        <v>33</v>
      </c>
      <c r="B34" s="22"/>
      <c r="C34" s="23"/>
      <c r="D34" s="134"/>
      <c r="E34" s="23"/>
      <c r="F34" s="32">
        <f>SUM(Sheet2!$CY$3:$CY$4,Sheet2!$CY$58:$CY$75,Sheet2!$CY$12:$CY$53)</f>
        <v>0</v>
      </c>
      <c r="G34" s="23"/>
      <c r="H34" s="23"/>
      <c r="I34" s="23"/>
      <c r="J34" s="25"/>
      <c r="K34" s="26" t="str">
        <f>Sheet1!$BM$3</f>
        <v/>
      </c>
      <c r="L34" s="27">
        <f>Sheet1!$BN$3</f>
        <v>0</v>
      </c>
      <c r="M34" s="28">
        <f>Sheet1!$BM$4</f>
        <v>0</v>
      </c>
      <c r="N34" s="27">
        <f>Sheet1!$BN$4</f>
        <v>0</v>
      </c>
      <c r="O34" s="28">
        <f>Sheet1!$BM$5</f>
        <v>0</v>
      </c>
      <c r="P34" s="27">
        <f>Sheet1!$BN$5</f>
        <v>0</v>
      </c>
      <c r="Q34" s="28">
        <f>Sheet1!$BM$6</f>
        <v>0</v>
      </c>
      <c r="R34" s="27">
        <f>Sheet1!$BN$6</f>
        <v>0</v>
      </c>
      <c r="S34" s="28">
        <f>Sheet1!$BM$7</f>
        <v>0</v>
      </c>
      <c r="T34" s="27">
        <f>Sheet1!$BN$7</f>
        <v>0</v>
      </c>
      <c r="U34" s="28">
        <f>Sheet1!$BM$8</f>
        <v>0</v>
      </c>
      <c r="V34" s="27">
        <f>Sheet1!$BN$8</f>
        <v>0</v>
      </c>
      <c r="W34" s="28">
        <f>Sheet1!$BM$9</f>
        <v>0</v>
      </c>
      <c r="X34" s="27">
        <f>Sheet1!$BN$9</f>
        <v>0</v>
      </c>
      <c r="Y34" s="28">
        <f>Sheet1!$BM$10</f>
        <v>0</v>
      </c>
      <c r="Z34" s="27">
        <f>Sheet1!$BN$10</f>
        <v>0</v>
      </c>
      <c r="AA34" s="28">
        <f>Sheet1!$BM$11</f>
        <v>0</v>
      </c>
      <c r="AB34" s="27">
        <f>Sheet1!$BN$11</f>
        <v>0</v>
      </c>
      <c r="AC34" s="28">
        <f>Sheet1!$BM$12</f>
        <v>0</v>
      </c>
      <c r="AD34" s="27">
        <f>Sheet1!$BN$12</f>
        <v>0</v>
      </c>
      <c r="AE34" s="28">
        <f>Sheet1!$BM$13</f>
        <v>0</v>
      </c>
      <c r="AF34" s="27">
        <f>Sheet1!$BN$13</f>
        <v>0</v>
      </c>
      <c r="AG34" s="28">
        <f>Sheet1!$BM$14</f>
        <v>0</v>
      </c>
      <c r="AH34" s="27">
        <f>Sheet1!$BN$14</f>
        <v>0</v>
      </c>
      <c r="AI34" s="29" t="str">
        <f>IF(COUNTA(Sheet1!$BM$3:$BM$15)&gt;=13,"特殊修飾の自動カウントは12種類までとなります。","")</f>
        <v/>
      </c>
    </row>
    <row r="35" spans="1:35" ht="48" customHeight="1">
      <c r="A35" s="21">
        <v>34</v>
      </c>
      <c r="B35" s="22"/>
      <c r="C35" s="23"/>
      <c r="D35" s="134"/>
      <c r="E35" s="23"/>
      <c r="F35" s="32">
        <f>SUM(Sheet2!$DB$3:$DB$4,Sheet2!$DB$58:$DB$75,Sheet2!$DB$12:$DB$53)</f>
        <v>0</v>
      </c>
      <c r="G35" s="23"/>
      <c r="H35" s="23"/>
      <c r="I35" s="23"/>
      <c r="J35" s="25"/>
      <c r="K35" s="26" t="str">
        <f>Sheet1!$BO$3</f>
        <v/>
      </c>
      <c r="L35" s="27">
        <f>Sheet1!$BP$3</f>
        <v>0</v>
      </c>
      <c r="M35" s="28">
        <f>Sheet1!$BO$4</f>
        <v>0</v>
      </c>
      <c r="N35" s="27">
        <f>Sheet1!$BP$4</f>
        <v>0</v>
      </c>
      <c r="O35" s="28">
        <f>Sheet1!$BO$5</f>
        <v>0</v>
      </c>
      <c r="P35" s="27">
        <f>Sheet1!$BP$5</f>
        <v>0</v>
      </c>
      <c r="Q35" s="28">
        <f>Sheet1!$BO$6</f>
        <v>0</v>
      </c>
      <c r="R35" s="27">
        <f>Sheet1!$BP$6</f>
        <v>0</v>
      </c>
      <c r="S35" s="28">
        <f>Sheet1!$BO$7</f>
        <v>0</v>
      </c>
      <c r="T35" s="27">
        <f>Sheet1!$BP$7</f>
        <v>0</v>
      </c>
      <c r="U35" s="28">
        <f>Sheet1!$BO$8</f>
        <v>0</v>
      </c>
      <c r="V35" s="27">
        <f>Sheet1!$BP$8</f>
        <v>0</v>
      </c>
      <c r="W35" s="28">
        <f>Sheet1!$BO$9</f>
        <v>0</v>
      </c>
      <c r="X35" s="27">
        <f>Sheet1!$BP$9</f>
        <v>0</v>
      </c>
      <c r="Y35" s="28">
        <f>Sheet1!$BO$10</f>
        <v>0</v>
      </c>
      <c r="Z35" s="27">
        <f>Sheet1!$BP$10</f>
        <v>0</v>
      </c>
      <c r="AA35" s="28">
        <f>Sheet1!$BO$11</f>
        <v>0</v>
      </c>
      <c r="AB35" s="27">
        <f>Sheet1!$BP$11</f>
        <v>0</v>
      </c>
      <c r="AC35" s="28">
        <f>Sheet1!$BO$12</f>
        <v>0</v>
      </c>
      <c r="AD35" s="27">
        <f>Sheet1!$BP$12</f>
        <v>0</v>
      </c>
      <c r="AE35" s="28">
        <f>Sheet1!$BO$13</f>
        <v>0</v>
      </c>
      <c r="AF35" s="27">
        <f>Sheet1!$BP$13</f>
        <v>0</v>
      </c>
      <c r="AG35" s="28">
        <f>Sheet1!$BO$14</f>
        <v>0</v>
      </c>
      <c r="AH35" s="27">
        <f>Sheet1!$BP$14</f>
        <v>0</v>
      </c>
      <c r="AI35" s="29" t="str">
        <f>IF(COUNTA(Sheet1!$BO$3:$BO$15)&gt;=13,"特殊修飾の自動カウントは12種類までとなります。","")</f>
        <v/>
      </c>
    </row>
    <row r="36" spans="1:35" ht="48" customHeight="1">
      <c r="A36" s="21">
        <v>35</v>
      </c>
      <c r="B36" s="22"/>
      <c r="C36" s="23"/>
      <c r="D36" s="134"/>
      <c r="E36" s="23"/>
      <c r="F36" s="32">
        <f>SUM(Sheet2!$DE$3:$DE$4,Sheet2!$DE$58:$DE$75,Sheet2!$DE$12:$DE$53)</f>
        <v>0</v>
      </c>
      <c r="G36" s="23"/>
      <c r="H36" s="23"/>
      <c r="I36" s="23"/>
      <c r="J36" s="25"/>
      <c r="K36" s="26" t="str">
        <f>Sheet1!$BQ$3</f>
        <v/>
      </c>
      <c r="L36" s="27">
        <f>Sheet1!$BR$3</f>
        <v>0</v>
      </c>
      <c r="M36" s="28">
        <f>Sheet1!$BQ$4</f>
        <v>0</v>
      </c>
      <c r="N36" s="27">
        <f>Sheet1!$BR$4</f>
        <v>0</v>
      </c>
      <c r="O36" s="28">
        <f>Sheet1!$BQ$5</f>
        <v>0</v>
      </c>
      <c r="P36" s="27">
        <f>Sheet1!$BR$5</f>
        <v>0</v>
      </c>
      <c r="Q36" s="28">
        <f>Sheet1!$BQ$6</f>
        <v>0</v>
      </c>
      <c r="R36" s="27">
        <f>Sheet1!$BR$6</f>
        <v>0</v>
      </c>
      <c r="S36" s="28">
        <f>Sheet1!$BQ$7</f>
        <v>0</v>
      </c>
      <c r="T36" s="27">
        <f>Sheet1!$BR$7</f>
        <v>0</v>
      </c>
      <c r="U36" s="28">
        <f>Sheet1!$BQ$8</f>
        <v>0</v>
      </c>
      <c r="V36" s="27">
        <f>Sheet1!$BR$8</f>
        <v>0</v>
      </c>
      <c r="W36" s="28">
        <f>Sheet1!$BQ$9</f>
        <v>0</v>
      </c>
      <c r="X36" s="27">
        <f>Sheet1!$BR$9</f>
        <v>0</v>
      </c>
      <c r="Y36" s="28">
        <f>Sheet1!$BQ$10</f>
        <v>0</v>
      </c>
      <c r="Z36" s="27">
        <f>Sheet1!$BR$10</f>
        <v>0</v>
      </c>
      <c r="AA36" s="28">
        <f>Sheet1!$BQ$11</f>
        <v>0</v>
      </c>
      <c r="AB36" s="27">
        <f>Sheet1!$BR$11</f>
        <v>0</v>
      </c>
      <c r="AC36" s="28">
        <f>Sheet1!$BQ$12</f>
        <v>0</v>
      </c>
      <c r="AD36" s="27">
        <f>Sheet1!$BR$12</f>
        <v>0</v>
      </c>
      <c r="AE36" s="28">
        <f>Sheet1!$BQ$13</f>
        <v>0</v>
      </c>
      <c r="AF36" s="27">
        <f>Sheet1!$BR$13</f>
        <v>0</v>
      </c>
      <c r="AG36" s="28">
        <f>Sheet1!$BQ$14</f>
        <v>0</v>
      </c>
      <c r="AH36" s="27">
        <f>Sheet1!$BR$14</f>
        <v>0</v>
      </c>
      <c r="AI36" s="29" t="str">
        <f>IF(COUNTA(Sheet1!$BQ$3:$BQ$15)&gt;=13,"特殊修飾の自動カウントは12種類までとなります。","")</f>
        <v/>
      </c>
    </row>
    <row r="37" spans="1:35" ht="48" customHeight="1">
      <c r="A37" s="21">
        <v>36</v>
      </c>
      <c r="B37" s="22"/>
      <c r="C37" s="23"/>
      <c r="D37" s="134"/>
      <c r="E37" s="23"/>
      <c r="F37" s="32">
        <f>SUM(Sheet2!$DH$3:$DH$4,Sheet2!$DH$58:$DH$75,Sheet2!$DH$12:$DH$53)</f>
        <v>0</v>
      </c>
      <c r="G37" s="23"/>
      <c r="H37" s="23"/>
      <c r="I37" s="23"/>
      <c r="J37" s="25"/>
      <c r="K37" s="26" t="str">
        <f>Sheet1!$BS$3</f>
        <v/>
      </c>
      <c r="L37" s="27">
        <f>Sheet1!$BT$3</f>
        <v>0</v>
      </c>
      <c r="M37" s="28">
        <f>Sheet1!$BS$4</f>
        <v>0</v>
      </c>
      <c r="N37" s="27">
        <f>Sheet1!$BT$4</f>
        <v>0</v>
      </c>
      <c r="O37" s="28">
        <f>Sheet1!$BS$5</f>
        <v>0</v>
      </c>
      <c r="P37" s="27">
        <f>Sheet1!$BT$5</f>
        <v>0</v>
      </c>
      <c r="Q37" s="28">
        <f>Sheet1!$BS$6</f>
        <v>0</v>
      </c>
      <c r="R37" s="27">
        <f>Sheet1!$BT$6</f>
        <v>0</v>
      </c>
      <c r="S37" s="28">
        <f>Sheet1!$BS$7</f>
        <v>0</v>
      </c>
      <c r="T37" s="27">
        <f>Sheet1!$BT$7</f>
        <v>0</v>
      </c>
      <c r="U37" s="28">
        <f>Sheet1!$BS$8</f>
        <v>0</v>
      </c>
      <c r="V37" s="27">
        <f>Sheet1!$BT$8</f>
        <v>0</v>
      </c>
      <c r="W37" s="28">
        <f>Sheet1!$BS$9</f>
        <v>0</v>
      </c>
      <c r="X37" s="27">
        <f>Sheet1!$BT$9</f>
        <v>0</v>
      </c>
      <c r="Y37" s="28">
        <f>Sheet1!$BS$10</f>
        <v>0</v>
      </c>
      <c r="Z37" s="27">
        <f>Sheet1!$BT$10</f>
        <v>0</v>
      </c>
      <c r="AA37" s="28">
        <f>Sheet1!$BS$11</f>
        <v>0</v>
      </c>
      <c r="AB37" s="27">
        <f>Sheet1!$BT$11</f>
        <v>0</v>
      </c>
      <c r="AC37" s="28">
        <f>Sheet1!$BS$12</f>
        <v>0</v>
      </c>
      <c r="AD37" s="27">
        <f>Sheet1!$BT$12</f>
        <v>0</v>
      </c>
      <c r="AE37" s="28">
        <f>Sheet1!$BS$13</f>
        <v>0</v>
      </c>
      <c r="AF37" s="27">
        <f>Sheet1!$BT$13</f>
        <v>0</v>
      </c>
      <c r="AG37" s="28">
        <f>Sheet1!$BS$14</f>
        <v>0</v>
      </c>
      <c r="AH37" s="27">
        <f>Sheet1!$BT$14</f>
        <v>0</v>
      </c>
      <c r="AI37" s="29" t="str">
        <f>IF(COUNTA(Sheet1!$BS$3:$BS$15)&gt;=13,"特殊修飾の自動カウントは12種類までとなります。","")</f>
        <v/>
      </c>
    </row>
    <row r="38" spans="1:35" ht="48" customHeight="1">
      <c r="A38" s="21">
        <v>37</v>
      </c>
      <c r="B38" s="22"/>
      <c r="C38" s="23"/>
      <c r="D38" s="134"/>
      <c r="E38" s="23"/>
      <c r="F38" s="32">
        <f>SUM(Sheet2!$DK$3:$DK$4,Sheet2!$DK$58:$DK$75,Sheet2!$DK$12:$DK$53)</f>
        <v>0</v>
      </c>
      <c r="G38" s="23"/>
      <c r="H38" s="23"/>
      <c r="I38" s="23"/>
      <c r="J38" s="25"/>
      <c r="K38" s="26" t="str">
        <f>Sheet1!$BU$3</f>
        <v/>
      </c>
      <c r="L38" s="27">
        <f>Sheet1!$BV$3</f>
        <v>0</v>
      </c>
      <c r="M38" s="28">
        <f>Sheet1!$BU$4</f>
        <v>0</v>
      </c>
      <c r="N38" s="27">
        <f>Sheet1!$BV$4</f>
        <v>0</v>
      </c>
      <c r="O38" s="28">
        <f>Sheet1!$BU$5</f>
        <v>0</v>
      </c>
      <c r="P38" s="27">
        <f>Sheet1!$BV$5</f>
        <v>0</v>
      </c>
      <c r="Q38" s="28">
        <f>Sheet1!$BU$6</f>
        <v>0</v>
      </c>
      <c r="R38" s="27">
        <f>Sheet1!$BV$6</f>
        <v>0</v>
      </c>
      <c r="S38" s="28">
        <f>Sheet1!$BU$7</f>
        <v>0</v>
      </c>
      <c r="T38" s="27">
        <f>Sheet1!$BV$7</f>
        <v>0</v>
      </c>
      <c r="U38" s="28">
        <f>Sheet1!$BU$8</f>
        <v>0</v>
      </c>
      <c r="V38" s="27">
        <f>Sheet1!$BV$8</f>
        <v>0</v>
      </c>
      <c r="W38" s="28">
        <f>Sheet1!$BU$9</f>
        <v>0</v>
      </c>
      <c r="X38" s="27">
        <f>Sheet1!$BV$9</f>
        <v>0</v>
      </c>
      <c r="Y38" s="28">
        <f>Sheet1!$BU$10</f>
        <v>0</v>
      </c>
      <c r="Z38" s="27">
        <f>Sheet1!$BV$10</f>
        <v>0</v>
      </c>
      <c r="AA38" s="28">
        <f>Sheet1!$BU$11</f>
        <v>0</v>
      </c>
      <c r="AB38" s="27">
        <f>Sheet1!$BV$11</f>
        <v>0</v>
      </c>
      <c r="AC38" s="28">
        <f>Sheet1!$BU$12</f>
        <v>0</v>
      </c>
      <c r="AD38" s="27">
        <f>Sheet1!$BV$12</f>
        <v>0</v>
      </c>
      <c r="AE38" s="28">
        <f>Sheet1!$BU$13</f>
        <v>0</v>
      </c>
      <c r="AF38" s="27">
        <f>Sheet1!$BV$13</f>
        <v>0</v>
      </c>
      <c r="AG38" s="28">
        <f>Sheet1!$BU$14</f>
        <v>0</v>
      </c>
      <c r="AH38" s="27">
        <f>Sheet1!$BV$14</f>
        <v>0</v>
      </c>
      <c r="AI38" s="29" t="str">
        <f>IF(COUNTA(Sheet1!$BU$3:$BU$15)&gt;=13,"特殊修飾の自動カウントは12種類までとなります。","")</f>
        <v/>
      </c>
    </row>
    <row r="39" spans="1:35" ht="48" customHeight="1">
      <c r="A39" s="21">
        <v>38</v>
      </c>
      <c r="B39" s="22"/>
      <c r="C39" s="23"/>
      <c r="D39" s="134"/>
      <c r="E39" s="23"/>
      <c r="F39" s="32">
        <f>SUM(Sheet2!$DN$3:$DN$4,Sheet2!$DN$58:$DN$75,Sheet2!$DN$12:$DN$53)</f>
        <v>0</v>
      </c>
      <c r="G39" s="23"/>
      <c r="H39" s="23"/>
      <c r="I39" s="23"/>
      <c r="J39" s="25"/>
      <c r="K39" s="26" t="str">
        <f>Sheet1!$BW$3</f>
        <v/>
      </c>
      <c r="L39" s="27">
        <f>Sheet1!$BX$3</f>
        <v>0</v>
      </c>
      <c r="M39" s="28">
        <f>Sheet1!$BW$4</f>
        <v>0</v>
      </c>
      <c r="N39" s="27">
        <f>Sheet1!$BX$4</f>
        <v>0</v>
      </c>
      <c r="O39" s="28">
        <f>Sheet1!$BW$5</f>
        <v>0</v>
      </c>
      <c r="P39" s="27">
        <f>Sheet1!$BX$5</f>
        <v>0</v>
      </c>
      <c r="Q39" s="28">
        <f>Sheet1!$BW$6</f>
        <v>0</v>
      </c>
      <c r="R39" s="27">
        <f>Sheet1!$BX$6</f>
        <v>0</v>
      </c>
      <c r="S39" s="28">
        <f>Sheet1!$BW$7</f>
        <v>0</v>
      </c>
      <c r="T39" s="27">
        <f>Sheet1!$BX$7</f>
        <v>0</v>
      </c>
      <c r="U39" s="28">
        <f>Sheet1!$BW$8</f>
        <v>0</v>
      </c>
      <c r="V39" s="27">
        <f>Sheet1!$BX$8</f>
        <v>0</v>
      </c>
      <c r="W39" s="28">
        <f>Sheet1!$BW$9</f>
        <v>0</v>
      </c>
      <c r="X39" s="27">
        <f>Sheet1!$BX$9</f>
        <v>0</v>
      </c>
      <c r="Y39" s="28">
        <f>Sheet1!$BW$10</f>
        <v>0</v>
      </c>
      <c r="Z39" s="27">
        <f>Sheet1!$BX$10</f>
        <v>0</v>
      </c>
      <c r="AA39" s="28">
        <f>Sheet1!$BW$11</f>
        <v>0</v>
      </c>
      <c r="AB39" s="27">
        <f>Sheet1!$BX$11</f>
        <v>0</v>
      </c>
      <c r="AC39" s="28">
        <f>Sheet1!$BW$12</f>
        <v>0</v>
      </c>
      <c r="AD39" s="27">
        <f>Sheet1!$BX$12</f>
        <v>0</v>
      </c>
      <c r="AE39" s="28">
        <f>Sheet1!$BW$13</f>
        <v>0</v>
      </c>
      <c r="AF39" s="27">
        <f>Sheet1!$BX$13</f>
        <v>0</v>
      </c>
      <c r="AG39" s="28">
        <f>Sheet1!$BW$14</f>
        <v>0</v>
      </c>
      <c r="AH39" s="27">
        <f>Sheet1!$BX$14</f>
        <v>0</v>
      </c>
      <c r="AI39" s="29" t="str">
        <f>IF(COUNTA(Sheet1!$BW$3:$BW$15)&gt;=13,"特殊修飾の自動カウントは12種類までとなります。","")</f>
        <v/>
      </c>
    </row>
    <row r="40" spans="1:35" ht="48" customHeight="1">
      <c r="A40" s="21">
        <v>39</v>
      </c>
      <c r="B40" s="22"/>
      <c r="C40" s="23"/>
      <c r="D40" s="134"/>
      <c r="E40" s="23"/>
      <c r="F40" s="32">
        <f>SUM(Sheet2!$DQ$3:$DQ$4,Sheet2!$DQ$58:$DQ$75,Sheet2!$DQ$12:$DQ$53)</f>
        <v>0</v>
      </c>
      <c r="G40" s="23"/>
      <c r="H40" s="23"/>
      <c r="I40" s="23"/>
      <c r="J40" s="25"/>
      <c r="K40" s="26" t="str">
        <f>Sheet1!$BY$3</f>
        <v/>
      </c>
      <c r="L40" s="27">
        <f>Sheet1!$BZ$3</f>
        <v>0</v>
      </c>
      <c r="M40" s="28">
        <f>Sheet1!$BY$4</f>
        <v>0</v>
      </c>
      <c r="N40" s="27">
        <f>Sheet1!$BZ$4</f>
        <v>0</v>
      </c>
      <c r="O40" s="28">
        <f>Sheet1!$BY$5</f>
        <v>0</v>
      </c>
      <c r="P40" s="27">
        <f>Sheet1!$BZ$5</f>
        <v>0</v>
      </c>
      <c r="Q40" s="28">
        <f>Sheet1!$BY$6</f>
        <v>0</v>
      </c>
      <c r="R40" s="27">
        <f>Sheet1!$BZ$6</f>
        <v>0</v>
      </c>
      <c r="S40" s="28">
        <f>Sheet1!$BY$7</f>
        <v>0</v>
      </c>
      <c r="T40" s="27">
        <f>Sheet1!$BZ$7</f>
        <v>0</v>
      </c>
      <c r="U40" s="28">
        <f>Sheet1!$BY$8</f>
        <v>0</v>
      </c>
      <c r="V40" s="27">
        <f>Sheet1!$BZ$8</f>
        <v>0</v>
      </c>
      <c r="W40" s="28">
        <f>Sheet1!$BY$9</f>
        <v>0</v>
      </c>
      <c r="X40" s="27">
        <f>Sheet1!$BZ$9</f>
        <v>0</v>
      </c>
      <c r="Y40" s="28">
        <f>Sheet1!$BY$10</f>
        <v>0</v>
      </c>
      <c r="Z40" s="27">
        <f>Sheet1!$BZ$10</f>
        <v>0</v>
      </c>
      <c r="AA40" s="28">
        <f>Sheet1!$BY$11</f>
        <v>0</v>
      </c>
      <c r="AB40" s="27">
        <f>Sheet1!$BZ$11</f>
        <v>0</v>
      </c>
      <c r="AC40" s="28">
        <f>Sheet1!$BY$12</f>
        <v>0</v>
      </c>
      <c r="AD40" s="27">
        <f>Sheet1!$BZ$12</f>
        <v>0</v>
      </c>
      <c r="AE40" s="28">
        <f>Sheet1!$BY$13</f>
        <v>0</v>
      </c>
      <c r="AF40" s="27">
        <f>Sheet1!$BZ$13</f>
        <v>0</v>
      </c>
      <c r="AG40" s="28">
        <f>Sheet1!$BY$14</f>
        <v>0</v>
      </c>
      <c r="AH40" s="27">
        <f>Sheet1!$BZ$14</f>
        <v>0</v>
      </c>
      <c r="AI40" s="29" t="str">
        <f>IF(COUNTA(Sheet1!$BY$3:$BY$15)&gt;=13,"特殊修飾の自動カウントは12種類までとなります。","")</f>
        <v/>
      </c>
    </row>
    <row r="41" spans="1:35" ht="48" customHeight="1">
      <c r="A41" s="21">
        <v>40</v>
      </c>
      <c r="B41" s="22"/>
      <c r="C41" s="23"/>
      <c r="D41" s="134"/>
      <c r="E41" s="23"/>
      <c r="F41" s="32">
        <f>SUM(Sheet2!$DT$3:$DT$4,Sheet2!$DT$58:$DT$75,Sheet2!$DT$12:$DT$53)</f>
        <v>0</v>
      </c>
      <c r="G41" s="23"/>
      <c r="H41" s="23"/>
      <c r="I41" s="23"/>
      <c r="J41" s="25"/>
      <c r="K41" s="26" t="str">
        <f>Sheet1!$CA$3</f>
        <v/>
      </c>
      <c r="L41" s="27">
        <f>Sheet1!$CB$3</f>
        <v>0</v>
      </c>
      <c r="M41" s="28">
        <f>Sheet1!$CA$4</f>
        <v>0</v>
      </c>
      <c r="N41" s="27">
        <f>Sheet1!$CB$4</f>
        <v>0</v>
      </c>
      <c r="O41" s="28">
        <f>Sheet1!$CA$5</f>
        <v>0</v>
      </c>
      <c r="P41" s="27">
        <f>Sheet1!$CB$5</f>
        <v>0</v>
      </c>
      <c r="Q41" s="28">
        <f>Sheet1!$CA$6</f>
        <v>0</v>
      </c>
      <c r="R41" s="27">
        <f>Sheet1!$CB$6</f>
        <v>0</v>
      </c>
      <c r="S41" s="28">
        <f>Sheet1!$CA$7</f>
        <v>0</v>
      </c>
      <c r="T41" s="27">
        <f>Sheet1!$CB$7</f>
        <v>0</v>
      </c>
      <c r="U41" s="28">
        <f>Sheet1!$CA$8</f>
        <v>0</v>
      </c>
      <c r="V41" s="27">
        <f>Sheet1!$CB$8</f>
        <v>0</v>
      </c>
      <c r="W41" s="28">
        <f>Sheet1!$CA$9</f>
        <v>0</v>
      </c>
      <c r="X41" s="27">
        <f>Sheet1!$CB$9</f>
        <v>0</v>
      </c>
      <c r="Y41" s="28">
        <f>Sheet1!$CA$10</f>
        <v>0</v>
      </c>
      <c r="Z41" s="27">
        <f>Sheet1!$CB$10</f>
        <v>0</v>
      </c>
      <c r="AA41" s="28">
        <f>Sheet1!$CA$11</f>
        <v>0</v>
      </c>
      <c r="AB41" s="27">
        <f>Sheet1!$CB$11</f>
        <v>0</v>
      </c>
      <c r="AC41" s="28">
        <f>Sheet1!$CA$12</f>
        <v>0</v>
      </c>
      <c r="AD41" s="27">
        <f>Sheet1!$CB$12</f>
        <v>0</v>
      </c>
      <c r="AE41" s="28">
        <f>Sheet1!$CA$13</f>
        <v>0</v>
      </c>
      <c r="AF41" s="27">
        <f>Sheet1!$CB$13</f>
        <v>0</v>
      </c>
      <c r="AG41" s="28">
        <f>Sheet1!$CA$14</f>
        <v>0</v>
      </c>
      <c r="AH41" s="27">
        <f>Sheet1!$CB$14</f>
        <v>0</v>
      </c>
      <c r="AI41" s="29" t="str">
        <f>IF(COUNTA(Sheet1!$CA$3:$CA$15)&gt;=13,"特殊修飾の自動カウントは12種類までとなります。","")</f>
        <v/>
      </c>
    </row>
    <row r="42" spans="1:35" ht="48" customHeight="1">
      <c r="A42" s="21">
        <v>41</v>
      </c>
      <c r="B42" s="22"/>
      <c r="C42" s="23"/>
      <c r="D42" s="134"/>
      <c r="E42" s="23"/>
      <c r="F42" s="32">
        <f>SUM(Sheet2!$DW$3:$DW$4,Sheet2!$DW$58:$DW$75,Sheet2!$DW$12:$DW$53)</f>
        <v>0</v>
      </c>
      <c r="G42" s="23"/>
      <c r="H42" s="23"/>
      <c r="I42" s="23"/>
      <c r="J42" s="25"/>
      <c r="K42" s="26" t="str">
        <f>Sheet1!$CC$3</f>
        <v/>
      </c>
      <c r="L42" s="27">
        <f>Sheet1!$CD$3</f>
        <v>0</v>
      </c>
      <c r="M42" s="28">
        <f>Sheet1!$CC$4</f>
        <v>0</v>
      </c>
      <c r="N42" s="27">
        <f>Sheet1!$CD$4</f>
        <v>0</v>
      </c>
      <c r="O42" s="28">
        <f>Sheet1!$CC$5</f>
        <v>0</v>
      </c>
      <c r="P42" s="27">
        <f>Sheet1!$CD$5</f>
        <v>0</v>
      </c>
      <c r="Q42" s="28">
        <f>Sheet1!$CC$6</f>
        <v>0</v>
      </c>
      <c r="R42" s="27">
        <f>Sheet1!$CD$6</f>
        <v>0</v>
      </c>
      <c r="S42" s="28">
        <f>Sheet1!$CC$7</f>
        <v>0</v>
      </c>
      <c r="T42" s="27">
        <f>Sheet1!$CD$7</f>
        <v>0</v>
      </c>
      <c r="U42" s="28">
        <f>Sheet1!$CC$8</f>
        <v>0</v>
      </c>
      <c r="V42" s="27">
        <f>Sheet1!$CD$8</f>
        <v>0</v>
      </c>
      <c r="W42" s="28">
        <f>Sheet1!$CC$9</f>
        <v>0</v>
      </c>
      <c r="X42" s="27">
        <f>Sheet1!$CD$9</f>
        <v>0</v>
      </c>
      <c r="Y42" s="28">
        <f>Sheet1!$CC$10</f>
        <v>0</v>
      </c>
      <c r="Z42" s="27">
        <f>Sheet1!$CD$10</f>
        <v>0</v>
      </c>
      <c r="AA42" s="28">
        <f>Sheet1!$CC$11</f>
        <v>0</v>
      </c>
      <c r="AB42" s="27">
        <f>Sheet1!$CD$11</f>
        <v>0</v>
      </c>
      <c r="AC42" s="28">
        <f>Sheet1!$CC$12</f>
        <v>0</v>
      </c>
      <c r="AD42" s="27">
        <f>Sheet1!$CD$12</f>
        <v>0</v>
      </c>
      <c r="AE42" s="28">
        <f>Sheet1!$CC$13</f>
        <v>0</v>
      </c>
      <c r="AF42" s="27">
        <f>Sheet1!$CD$13</f>
        <v>0</v>
      </c>
      <c r="AG42" s="28">
        <f>Sheet1!$CC$14</f>
        <v>0</v>
      </c>
      <c r="AH42" s="27">
        <f>Sheet1!$CD$14</f>
        <v>0</v>
      </c>
      <c r="AI42" s="29" t="str">
        <f>IF(COUNTA(Sheet1!$CC$3:$CC$15)&gt;=13,"特殊修飾の自動カウントは12種類までとなります。","")</f>
        <v/>
      </c>
    </row>
    <row r="43" spans="1:35" ht="48" customHeight="1">
      <c r="A43" s="21">
        <v>42</v>
      </c>
      <c r="B43" s="22"/>
      <c r="C43" s="23"/>
      <c r="D43" s="134"/>
      <c r="E43" s="23"/>
      <c r="F43" s="32">
        <f>SUM(Sheet2!$DZ$3:$DZ$4,Sheet2!$DZ$58:$DZ$75,Sheet2!$DZ$12:$DZ$53)</f>
        <v>0</v>
      </c>
      <c r="G43" s="23"/>
      <c r="H43" s="23"/>
      <c r="I43" s="23"/>
      <c r="J43" s="25"/>
      <c r="K43" s="26" t="str">
        <f>Sheet1!$CE$3</f>
        <v/>
      </c>
      <c r="L43" s="27">
        <f>Sheet1!$CF$3</f>
        <v>0</v>
      </c>
      <c r="M43" s="28">
        <f>Sheet1!$CE$4</f>
        <v>0</v>
      </c>
      <c r="N43" s="27">
        <f>Sheet1!$CF$4</f>
        <v>0</v>
      </c>
      <c r="O43" s="28">
        <f>Sheet1!$CE$5</f>
        <v>0</v>
      </c>
      <c r="P43" s="27">
        <f>Sheet1!$CF$5</f>
        <v>0</v>
      </c>
      <c r="Q43" s="28">
        <f>Sheet1!$CE$6</f>
        <v>0</v>
      </c>
      <c r="R43" s="27">
        <f>Sheet1!$CF$6</f>
        <v>0</v>
      </c>
      <c r="S43" s="28">
        <f>Sheet1!$CE$7</f>
        <v>0</v>
      </c>
      <c r="T43" s="27">
        <f>Sheet1!$CF$7</f>
        <v>0</v>
      </c>
      <c r="U43" s="28">
        <f>Sheet1!$CE$8</f>
        <v>0</v>
      </c>
      <c r="V43" s="27">
        <f>Sheet1!$CF$8</f>
        <v>0</v>
      </c>
      <c r="W43" s="28">
        <f>Sheet1!$CE$9</f>
        <v>0</v>
      </c>
      <c r="X43" s="27">
        <f>Sheet1!$CF$9</f>
        <v>0</v>
      </c>
      <c r="Y43" s="28">
        <f>Sheet1!$CE$10</f>
        <v>0</v>
      </c>
      <c r="Z43" s="27">
        <f>Sheet1!$CF$10</f>
        <v>0</v>
      </c>
      <c r="AA43" s="28">
        <f>Sheet1!$CE$11</f>
        <v>0</v>
      </c>
      <c r="AB43" s="27">
        <f>Sheet1!$CF$11</f>
        <v>0</v>
      </c>
      <c r="AC43" s="28">
        <f>Sheet1!$CE$12</f>
        <v>0</v>
      </c>
      <c r="AD43" s="27">
        <f>Sheet1!$CF$12</f>
        <v>0</v>
      </c>
      <c r="AE43" s="28">
        <f>Sheet1!$CE$13</f>
        <v>0</v>
      </c>
      <c r="AF43" s="27">
        <f>Sheet1!$CF$13</f>
        <v>0</v>
      </c>
      <c r="AG43" s="28">
        <f>Sheet1!$CE$14</f>
        <v>0</v>
      </c>
      <c r="AH43" s="27">
        <f>Sheet1!$CF$14</f>
        <v>0</v>
      </c>
      <c r="AI43" s="29" t="str">
        <f>IF(COUNTA(Sheet1!$CE$3:$CE$15)&gt;=13,"特殊修飾の自動カウントは12種類までとなります。","")</f>
        <v/>
      </c>
    </row>
    <row r="44" spans="1:35" ht="48" customHeight="1">
      <c r="A44" s="21">
        <v>43</v>
      </c>
      <c r="B44" s="22"/>
      <c r="C44" s="23"/>
      <c r="D44" s="134"/>
      <c r="E44" s="23"/>
      <c r="F44" s="32">
        <f>SUM(Sheet2!$EC$3:$EC$4,Sheet2!$EC$58:$EC$75,Sheet2!$EC$12:$EC$53)</f>
        <v>0</v>
      </c>
      <c r="G44" s="23"/>
      <c r="H44" s="23"/>
      <c r="I44" s="23"/>
      <c r="J44" s="25"/>
      <c r="K44" s="26" t="str">
        <f>Sheet1!$CG$3</f>
        <v/>
      </c>
      <c r="L44" s="27">
        <f>Sheet1!$CH$3</f>
        <v>0</v>
      </c>
      <c r="M44" s="28">
        <f>Sheet1!$CG$4</f>
        <v>0</v>
      </c>
      <c r="N44" s="27">
        <f>Sheet1!$CH$4</f>
        <v>0</v>
      </c>
      <c r="O44" s="28">
        <f>Sheet1!$CG$5</f>
        <v>0</v>
      </c>
      <c r="P44" s="27">
        <f>Sheet1!$CH$5</f>
        <v>0</v>
      </c>
      <c r="Q44" s="28">
        <f>Sheet1!$CG$6</f>
        <v>0</v>
      </c>
      <c r="R44" s="27">
        <f>Sheet1!$CH$6</f>
        <v>0</v>
      </c>
      <c r="S44" s="28">
        <f>Sheet1!$CG$7</f>
        <v>0</v>
      </c>
      <c r="T44" s="27">
        <f>Sheet1!$CH$7</f>
        <v>0</v>
      </c>
      <c r="U44" s="28">
        <f>Sheet1!$CG$8</f>
        <v>0</v>
      </c>
      <c r="V44" s="27">
        <f>Sheet1!$CH$8</f>
        <v>0</v>
      </c>
      <c r="W44" s="28">
        <f>Sheet1!$CG$9</f>
        <v>0</v>
      </c>
      <c r="X44" s="27">
        <f>Sheet1!$CH$9</f>
        <v>0</v>
      </c>
      <c r="Y44" s="28">
        <f>Sheet1!$CG$10</f>
        <v>0</v>
      </c>
      <c r="Z44" s="27">
        <f>Sheet1!$CH$10</f>
        <v>0</v>
      </c>
      <c r="AA44" s="28">
        <f>Sheet1!$CG$11</f>
        <v>0</v>
      </c>
      <c r="AB44" s="27">
        <f>Sheet1!$CH$11</f>
        <v>0</v>
      </c>
      <c r="AC44" s="28">
        <f>Sheet1!$CG$12</f>
        <v>0</v>
      </c>
      <c r="AD44" s="27">
        <f>Sheet1!$CH$12</f>
        <v>0</v>
      </c>
      <c r="AE44" s="28">
        <f>Sheet1!$CG$13</f>
        <v>0</v>
      </c>
      <c r="AF44" s="27">
        <f>Sheet1!$CH$13</f>
        <v>0</v>
      </c>
      <c r="AG44" s="28">
        <f>Sheet1!$CG$14</f>
        <v>0</v>
      </c>
      <c r="AH44" s="27">
        <f>Sheet1!$CH$14</f>
        <v>0</v>
      </c>
      <c r="AI44" s="29" t="str">
        <f>IF(COUNTA(Sheet1!$CG$3:$CG$15)&gt;=13,"特殊修飾の自動カウントは12種類までとなります。","")</f>
        <v/>
      </c>
    </row>
    <row r="45" spans="1:35" ht="48" customHeight="1">
      <c r="A45" s="21">
        <v>44</v>
      </c>
      <c r="B45" s="22"/>
      <c r="C45" s="23"/>
      <c r="D45" s="134"/>
      <c r="E45" s="23"/>
      <c r="F45" s="32">
        <f>SUM(Sheet2!$EF$3:$EF$4,Sheet2!$EF$58:$EF$75,Sheet2!$EF$12:$EF$53)</f>
        <v>0</v>
      </c>
      <c r="G45" s="23"/>
      <c r="H45" s="23"/>
      <c r="I45" s="23"/>
      <c r="J45" s="25"/>
      <c r="K45" s="26" t="str">
        <f>Sheet1!$CI$3</f>
        <v/>
      </c>
      <c r="L45" s="27">
        <f>Sheet1!$CJ$3</f>
        <v>0</v>
      </c>
      <c r="M45" s="28">
        <f>Sheet1!$CI$4</f>
        <v>0</v>
      </c>
      <c r="N45" s="27">
        <f>Sheet1!$CJ$4</f>
        <v>0</v>
      </c>
      <c r="O45" s="28">
        <f>Sheet1!$CI$5</f>
        <v>0</v>
      </c>
      <c r="P45" s="27">
        <f>Sheet1!$CJ$5</f>
        <v>0</v>
      </c>
      <c r="Q45" s="28">
        <f>Sheet1!$CI$6</f>
        <v>0</v>
      </c>
      <c r="R45" s="27">
        <f>Sheet1!$CJ$6</f>
        <v>0</v>
      </c>
      <c r="S45" s="28">
        <f>Sheet1!$CI$7</f>
        <v>0</v>
      </c>
      <c r="T45" s="27">
        <f>Sheet1!$CJ$7</f>
        <v>0</v>
      </c>
      <c r="U45" s="28">
        <f>Sheet1!$CI$8</f>
        <v>0</v>
      </c>
      <c r="V45" s="27">
        <f>Sheet1!$CJ$8</f>
        <v>0</v>
      </c>
      <c r="W45" s="28">
        <f>Sheet1!$CI$9</f>
        <v>0</v>
      </c>
      <c r="X45" s="27">
        <f>Sheet1!$CJ$9</f>
        <v>0</v>
      </c>
      <c r="Y45" s="28">
        <f>Sheet1!$CI$10</f>
        <v>0</v>
      </c>
      <c r="Z45" s="27">
        <f>Sheet1!$CJ$10</f>
        <v>0</v>
      </c>
      <c r="AA45" s="28">
        <f>Sheet1!$CI$11</f>
        <v>0</v>
      </c>
      <c r="AB45" s="27">
        <f>Sheet1!$CJ$11</f>
        <v>0</v>
      </c>
      <c r="AC45" s="28">
        <f>Sheet1!$CI$12</f>
        <v>0</v>
      </c>
      <c r="AD45" s="27">
        <f>Sheet1!$CJ$12</f>
        <v>0</v>
      </c>
      <c r="AE45" s="28">
        <f>Sheet1!$CI$13</f>
        <v>0</v>
      </c>
      <c r="AF45" s="27">
        <f>Sheet1!$CJ$13</f>
        <v>0</v>
      </c>
      <c r="AG45" s="28">
        <f>Sheet1!$CI$14</f>
        <v>0</v>
      </c>
      <c r="AH45" s="27">
        <f>Sheet1!$CJ$14</f>
        <v>0</v>
      </c>
      <c r="AI45" s="29" t="str">
        <f>IF(COUNTA(Sheet1!$CI$3:$CI$15)&gt;=13,"特殊修飾の自動カウントは12種類までとなります。","")</f>
        <v/>
      </c>
    </row>
    <row r="46" spans="1:35" ht="48" customHeight="1">
      <c r="A46" s="21">
        <v>45</v>
      </c>
      <c r="B46" s="22"/>
      <c r="C46" s="23"/>
      <c r="D46" s="134"/>
      <c r="E46" s="23"/>
      <c r="F46" s="32">
        <f>SUM(Sheet2!$EI$3:$EI$4,Sheet2!$EI$58:$EI$75,Sheet2!$EI$12:$EI$53)</f>
        <v>0</v>
      </c>
      <c r="G46" s="23"/>
      <c r="H46" s="23"/>
      <c r="I46" s="23"/>
      <c r="J46" s="25"/>
      <c r="K46" s="26" t="str">
        <f>Sheet1!$CK$3</f>
        <v/>
      </c>
      <c r="L46" s="27">
        <f>Sheet1!$CL$3</f>
        <v>0</v>
      </c>
      <c r="M46" s="28">
        <f>Sheet1!$CK$4</f>
        <v>0</v>
      </c>
      <c r="N46" s="27">
        <f>Sheet1!$CL$4</f>
        <v>0</v>
      </c>
      <c r="O46" s="28">
        <f>Sheet1!$CK$5</f>
        <v>0</v>
      </c>
      <c r="P46" s="27">
        <f>Sheet1!$CL$5</f>
        <v>0</v>
      </c>
      <c r="Q46" s="28">
        <f>Sheet1!$CK$6</f>
        <v>0</v>
      </c>
      <c r="R46" s="27">
        <f>Sheet1!$CL$6</f>
        <v>0</v>
      </c>
      <c r="S46" s="28">
        <f>Sheet1!$CK$7</f>
        <v>0</v>
      </c>
      <c r="T46" s="27">
        <f>Sheet1!$CL$7</f>
        <v>0</v>
      </c>
      <c r="U46" s="28">
        <f>Sheet1!$CK$8</f>
        <v>0</v>
      </c>
      <c r="V46" s="27">
        <f>Sheet1!$CL$8</f>
        <v>0</v>
      </c>
      <c r="W46" s="28">
        <f>Sheet1!$CK$9</f>
        <v>0</v>
      </c>
      <c r="X46" s="27">
        <f>Sheet1!$CL$9</f>
        <v>0</v>
      </c>
      <c r="Y46" s="28">
        <f>Sheet1!$CK$10</f>
        <v>0</v>
      </c>
      <c r="Z46" s="27">
        <f>Sheet1!$CL$10</f>
        <v>0</v>
      </c>
      <c r="AA46" s="28">
        <f>Sheet1!$CK$11</f>
        <v>0</v>
      </c>
      <c r="AB46" s="27">
        <f>Sheet1!$CL$11</f>
        <v>0</v>
      </c>
      <c r="AC46" s="28">
        <f>Sheet1!$CK$12</f>
        <v>0</v>
      </c>
      <c r="AD46" s="27">
        <f>Sheet1!$CL$12</f>
        <v>0</v>
      </c>
      <c r="AE46" s="28">
        <f>Sheet1!$CK$13</f>
        <v>0</v>
      </c>
      <c r="AF46" s="27">
        <f>Sheet1!$CL$13</f>
        <v>0</v>
      </c>
      <c r="AG46" s="28">
        <f>Sheet1!$CK$14</f>
        <v>0</v>
      </c>
      <c r="AH46" s="27">
        <f>Sheet1!$CL$14</f>
        <v>0</v>
      </c>
      <c r="AI46" s="29" t="str">
        <f>IF(COUNTA(Sheet1!$CK$3:$CK$15)&gt;=13,"特殊修飾の自動カウントは12種類までとなります。","")</f>
        <v/>
      </c>
    </row>
    <row r="47" spans="1:35" ht="48" customHeight="1">
      <c r="A47" s="21">
        <v>46</v>
      </c>
      <c r="B47" s="22"/>
      <c r="C47" s="23"/>
      <c r="D47" s="134"/>
      <c r="E47" s="23"/>
      <c r="F47" s="32">
        <f>SUM(Sheet2!$EL$3:$EL$4,Sheet2!$EL$58:$EL$75,Sheet2!$EL$12:$EL$53)</f>
        <v>0</v>
      </c>
      <c r="G47" s="23"/>
      <c r="H47" s="23"/>
      <c r="I47" s="23"/>
      <c r="J47" s="25"/>
      <c r="K47" s="26" t="str">
        <f>Sheet1!$CM$3</f>
        <v/>
      </c>
      <c r="L47" s="27">
        <f>Sheet1!$CN$3</f>
        <v>0</v>
      </c>
      <c r="M47" s="28">
        <f>Sheet1!$CM$4</f>
        <v>0</v>
      </c>
      <c r="N47" s="27">
        <f>Sheet1!$CN$4</f>
        <v>0</v>
      </c>
      <c r="O47" s="28">
        <f>Sheet1!$CM$5</f>
        <v>0</v>
      </c>
      <c r="P47" s="27">
        <f>Sheet1!$CN$5</f>
        <v>0</v>
      </c>
      <c r="Q47" s="28">
        <f>Sheet1!$CM$6</f>
        <v>0</v>
      </c>
      <c r="R47" s="27">
        <f>Sheet1!$CN$6</f>
        <v>0</v>
      </c>
      <c r="S47" s="28">
        <f>Sheet1!$CM$7</f>
        <v>0</v>
      </c>
      <c r="T47" s="27">
        <f>Sheet1!$CN$7</f>
        <v>0</v>
      </c>
      <c r="U47" s="28">
        <f>Sheet1!$CM$8</f>
        <v>0</v>
      </c>
      <c r="V47" s="27">
        <f>Sheet1!$CN$8</f>
        <v>0</v>
      </c>
      <c r="W47" s="28">
        <f>Sheet1!$CM$9</f>
        <v>0</v>
      </c>
      <c r="X47" s="27">
        <f>Sheet1!$CN$9</f>
        <v>0</v>
      </c>
      <c r="Y47" s="28">
        <f>Sheet1!$CM$10</f>
        <v>0</v>
      </c>
      <c r="Z47" s="27">
        <f>Sheet1!$CN$10</f>
        <v>0</v>
      </c>
      <c r="AA47" s="28">
        <f>Sheet1!$CM$11</f>
        <v>0</v>
      </c>
      <c r="AB47" s="27">
        <f>Sheet1!$CN$11</f>
        <v>0</v>
      </c>
      <c r="AC47" s="28">
        <f>Sheet1!$CM$12</f>
        <v>0</v>
      </c>
      <c r="AD47" s="27">
        <f>Sheet1!$CN$12</f>
        <v>0</v>
      </c>
      <c r="AE47" s="28">
        <f>Sheet1!$CM$13</f>
        <v>0</v>
      </c>
      <c r="AF47" s="27">
        <f>Sheet1!$CN$13</f>
        <v>0</v>
      </c>
      <c r="AG47" s="28">
        <f>Sheet1!$CM$14</f>
        <v>0</v>
      </c>
      <c r="AH47" s="27">
        <f>Sheet1!$CN$14</f>
        <v>0</v>
      </c>
      <c r="AI47" s="29" t="str">
        <f>IF(COUNTA(Sheet1!$CM$3:$CM$15)&gt;=13,"特殊修飾の自動カウントは12種類までとなります。","")</f>
        <v/>
      </c>
    </row>
    <row r="48" spans="1:35" ht="48" customHeight="1">
      <c r="A48" s="21">
        <v>47</v>
      </c>
      <c r="B48" s="22"/>
      <c r="C48" s="23"/>
      <c r="D48" s="134"/>
      <c r="E48" s="23"/>
      <c r="F48" s="32">
        <f>SUM(Sheet2!$EO$3:$EO$4,Sheet2!$EO$58:$EO$75,Sheet2!$EO$12:$EO$53)</f>
        <v>0</v>
      </c>
      <c r="G48" s="23"/>
      <c r="H48" s="23"/>
      <c r="I48" s="23"/>
      <c r="J48" s="25"/>
      <c r="K48" s="26" t="str">
        <f>Sheet1!$CO$3</f>
        <v/>
      </c>
      <c r="L48" s="27">
        <f>Sheet1!$CP$3</f>
        <v>0</v>
      </c>
      <c r="M48" s="28">
        <f>Sheet1!$CO$4</f>
        <v>0</v>
      </c>
      <c r="N48" s="27">
        <f>Sheet1!$CP$4</f>
        <v>0</v>
      </c>
      <c r="O48" s="28">
        <f>Sheet1!$CO$5</f>
        <v>0</v>
      </c>
      <c r="P48" s="27">
        <f>Sheet1!$CP$5</f>
        <v>0</v>
      </c>
      <c r="Q48" s="28">
        <f>Sheet1!$CO$6</f>
        <v>0</v>
      </c>
      <c r="R48" s="27">
        <f>Sheet1!$CP$6</f>
        <v>0</v>
      </c>
      <c r="S48" s="28">
        <f>Sheet1!$CO$7</f>
        <v>0</v>
      </c>
      <c r="T48" s="27">
        <f>Sheet1!$CP$7</f>
        <v>0</v>
      </c>
      <c r="U48" s="28">
        <f>Sheet1!$CO$8</f>
        <v>0</v>
      </c>
      <c r="V48" s="27">
        <f>Sheet1!$CP$8</f>
        <v>0</v>
      </c>
      <c r="W48" s="28">
        <f>Sheet1!$CO$9</f>
        <v>0</v>
      </c>
      <c r="X48" s="27">
        <f>Sheet1!$CP$9</f>
        <v>0</v>
      </c>
      <c r="Y48" s="28">
        <f>Sheet1!$CO$10</f>
        <v>0</v>
      </c>
      <c r="Z48" s="27">
        <f>Sheet1!$CP$10</f>
        <v>0</v>
      </c>
      <c r="AA48" s="28">
        <f>Sheet1!$CO$11</f>
        <v>0</v>
      </c>
      <c r="AB48" s="27">
        <f>Sheet1!$CP$11</f>
        <v>0</v>
      </c>
      <c r="AC48" s="28">
        <f>Sheet1!$CO$12</f>
        <v>0</v>
      </c>
      <c r="AD48" s="27">
        <f>Sheet1!$CP$12</f>
        <v>0</v>
      </c>
      <c r="AE48" s="28">
        <f>Sheet1!$CO$13</f>
        <v>0</v>
      </c>
      <c r="AF48" s="27">
        <f>Sheet1!$CP$13</f>
        <v>0</v>
      </c>
      <c r="AG48" s="28">
        <f>Sheet1!$CO$14</f>
        <v>0</v>
      </c>
      <c r="AH48" s="27">
        <f>Sheet1!$CP$14</f>
        <v>0</v>
      </c>
      <c r="AI48" s="29" t="str">
        <f>IF(COUNTA(Sheet1!$CO$3:$CO$15)&gt;=13,"特殊修飾の自動カウントは12種類までとなります。","")</f>
        <v/>
      </c>
    </row>
    <row r="49" spans="1:35" ht="48" customHeight="1">
      <c r="A49" s="21">
        <v>48</v>
      </c>
      <c r="B49" s="22"/>
      <c r="C49" s="23"/>
      <c r="D49" s="134"/>
      <c r="E49" s="23"/>
      <c r="F49" s="32">
        <f>SUM(Sheet2!$ER$3:$ER$4,Sheet2!$ER$58:$ER$75,Sheet2!$ER$12:$ER$53)</f>
        <v>0</v>
      </c>
      <c r="G49" s="23"/>
      <c r="H49" s="23"/>
      <c r="I49" s="23"/>
      <c r="J49" s="25"/>
      <c r="K49" s="26" t="str">
        <f>Sheet1!$CQ$3</f>
        <v/>
      </c>
      <c r="L49" s="27">
        <f>Sheet1!$CR$3</f>
        <v>0</v>
      </c>
      <c r="M49" s="28">
        <f>Sheet1!$CQ$4</f>
        <v>0</v>
      </c>
      <c r="N49" s="27">
        <f>Sheet1!$CR$4</f>
        <v>0</v>
      </c>
      <c r="O49" s="28">
        <f>Sheet1!$CQ$5</f>
        <v>0</v>
      </c>
      <c r="P49" s="27">
        <f>Sheet1!$CR$5</f>
        <v>0</v>
      </c>
      <c r="Q49" s="28">
        <f>Sheet1!$CQ$6</f>
        <v>0</v>
      </c>
      <c r="R49" s="27">
        <f>Sheet1!$CR$6</f>
        <v>0</v>
      </c>
      <c r="S49" s="28">
        <f>Sheet1!$CQ$7</f>
        <v>0</v>
      </c>
      <c r="T49" s="27">
        <f>Sheet1!$CR$7</f>
        <v>0</v>
      </c>
      <c r="U49" s="28">
        <f>Sheet1!$CQ$8</f>
        <v>0</v>
      </c>
      <c r="V49" s="27">
        <f>Sheet1!$CR$8</f>
        <v>0</v>
      </c>
      <c r="W49" s="28">
        <f>Sheet1!$CQ$9</f>
        <v>0</v>
      </c>
      <c r="X49" s="27">
        <f>Sheet1!$CR$9</f>
        <v>0</v>
      </c>
      <c r="Y49" s="28">
        <f>Sheet1!$CQ$10</f>
        <v>0</v>
      </c>
      <c r="Z49" s="27">
        <f>Sheet1!$CR$10</f>
        <v>0</v>
      </c>
      <c r="AA49" s="28">
        <f>Sheet1!$CQ$11</f>
        <v>0</v>
      </c>
      <c r="AB49" s="27">
        <f>Sheet1!$CR$11</f>
        <v>0</v>
      </c>
      <c r="AC49" s="28">
        <f>Sheet1!$CQ$12</f>
        <v>0</v>
      </c>
      <c r="AD49" s="27">
        <f>Sheet1!$CR$12</f>
        <v>0</v>
      </c>
      <c r="AE49" s="28">
        <f>Sheet1!$CQ$13</f>
        <v>0</v>
      </c>
      <c r="AF49" s="27">
        <f>Sheet1!$CR$13</f>
        <v>0</v>
      </c>
      <c r="AG49" s="28">
        <f>Sheet1!$CQ$14</f>
        <v>0</v>
      </c>
      <c r="AH49" s="27">
        <f>Sheet1!$CR$14</f>
        <v>0</v>
      </c>
      <c r="AI49" s="29" t="str">
        <f>IF(COUNTA(Sheet1!$CQ$3:$CQ$15)&gt;=13,"特殊修飾の自動カウントは12種類までとなります。","")</f>
        <v/>
      </c>
    </row>
    <row r="50" spans="1:35" ht="48" customHeight="1">
      <c r="A50" s="21">
        <v>49</v>
      </c>
      <c r="B50" s="22"/>
      <c r="C50" s="23"/>
      <c r="D50" s="134"/>
      <c r="E50" s="23"/>
      <c r="F50" s="32">
        <f>SUM(Sheet2!$EU$3:$EU$4,Sheet2!$EU$58:$EU$75,Sheet2!$EU$12:$EU$53)</f>
        <v>0</v>
      </c>
      <c r="G50" s="23"/>
      <c r="H50" s="23"/>
      <c r="I50" s="23"/>
      <c r="J50" s="25"/>
      <c r="K50" s="26" t="str">
        <f>Sheet1!$CS$3</f>
        <v/>
      </c>
      <c r="L50" s="27">
        <f>Sheet1!$CT$3</f>
        <v>0</v>
      </c>
      <c r="M50" s="28">
        <f>Sheet1!$CS$4</f>
        <v>0</v>
      </c>
      <c r="N50" s="27">
        <f>Sheet1!$CT$4</f>
        <v>0</v>
      </c>
      <c r="O50" s="28">
        <f>Sheet1!$CS$5</f>
        <v>0</v>
      </c>
      <c r="P50" s="27">
        <f>Sheet1!$CT$5</f>
        <v>0</v>
      </c>
      <c r="Q50" s="28">
        <f>Sheet1!$CS$6</f>
        <v>0</v>
      </c>
      <c r="R50" s="27">
        <f>Sheet1!$CT$6</f>
        <v>0</v>
      </c>
      <c r="S50" s="28">
        <f>Sheet1!$CS$7</f>
        <v>0</v>
      </c>
      <c r="T50" s="27">
        <f>Sheet1!$CT$7</f>
        <v>0</v>
      </c>
      <c r="U50" s="28">
        <f>Sheet1!$CS$8</f>
        <v>0</v>
      </c>
      <c r="V50" s="27">
        <f>Sheet1!$CT$8</f>
        <v>0</v>
      </c>
      <c r="W50" s="28">
        <f>Sheet1!$CS$9</f>
        <v>0</v>
      </c>
      <c r="X50" s="27">
        <f>Sheet1!$CT$9</f>
        <v>0</v>
      </c>
      <c r="Y50" s="28">
        <f>Sheet1!$CS$10</f>
        <v>0</v>
      </c>
      <c r="Z50" s="27">
        <f>Sheet1!$CT$10</f>
        <v>0</v>
      </c>
      <c r="AA50" s="28">
        <f>Sheet1!$CS$11</f>
        <v>0</v>
      </c>
      <c r="AB50" s="27">
        <f>Sheet1!$CT$11</f>
        <v>0</v>
      </c>
      <c r="AC50" s="28">
        <f>Sheet1!$CS$12</f>
        <v>0</v>
      </c>
      <c r="AD50" s="27">
        <f>Sheet1!$CT$12</f>
        <v>0</v>
      </c>
      <c r="AE50" s="28">
        <f>Sheet1!$CS$13</f>
        <v>0</v>
      </c>
      <c r="AF50" s="27">
        <f>Sheet1!$CT$13</f>
        <v>0</v>
      </c>
      <c r="AG50" s="28">
        <f>Sheet1!$CS$14</f>
        <v>0</v>
      </c>
      <c r="AH50" s="27">
        <f>Sheet1!$CT$14</f>
        <v>0</v>
      </c>
      <c r="AI50" s="29" t="str">
        <f>IF(COUNTA(Sheet1!$CS$3:$CS$15)&gt;=13,"特殊修飾の自動カウントは12種類までとなります。","")</f>
        <v/>
      </c>
    </row>
    <row r="51" spans="1:35" ht="48" customHeight="1">
      <c r="A51" s="21">
        <v>50</v>
      </c>
      <c r="B51" s="22"/>
      <c r="C51" s="23"/>
      <c r="D51" s="134"/>
      <c r="E51" s="23"/>
      <c r="F51" s="32">
        <f>SUM(Sheet2!$EX$3:$EX$4,Sheet2!$EX$58:$EX$75,Sheet2!$EX$12:$EX$53)</f>
        <v>0</v>
      </c>
      <c r="G51" s="23"/>
      <c r="H51" s="23"/>
      <c r="I51" s="23"/>
      <c r="J51" s="25"/>
      <c r="K51" s="26" t="str">
        <f>Sheet1!$CU$3</f>
        <v/>
      </c>
      <c r="L51" s="27">
        <f>Sheet1!$CV$3</f>
        <v>0</v>
      </c>
      <c r="M51" s="28">
        <f>Sheet1!$CU$4</f>
        <v>0</v>
      </c>
      <c r="N51" s="27">
        <f>Sheet1!$CV$4</f>
        <v>0</v>
      </c>
      <c r="O51" s="28">
        <f>Sheet1!$CU$5</f>
        <v>0</v>
      </c>
      <c r="P51" s="27">
        <f>Sheet1!$CV$5</f>
        <v>0</v>
      </c>
      <c r="Q51" s="28">
        <f>Sheet1!$CU$6</f>
        <v>0</v>
      </c>
      <c r="R51" s="27">
        <f>Sheet1!$CV$6</f>
        <v>0</v>
      </c>
      <c r="S51" s="28">
        <f>Sheet1!$CU$7</f>
        <v>0</v>
      </c>
      <c r="T51" s="27">
        <f>Sheet1!$CV$7</f>
        <v>0</v>
      </c>
      <c r="U51" s="28">
        <f>Sheet1!$CU$8</f>
        <v>0</v>
      </c>
      <c r="V51" s="27">
        <f>Sheet1!$CV$8</f>
        <v>0</v>
      </c>
      <c r="W51" s="28">
        <f>Sheet1!$CU$9</f>
        <v>0</v>
      </c>
      <c r="X51" s="27">
        <f>Sheet1!$CV$9</f>
        <v>0</v>
      </c>
      <c r="Y51" s="28">
        <f>Sheet1!$CU$10</f>
        <v>0</v>
      </c>
      <c r="Z51" s="27">
        <f>Sheet1!$CV$10</f>
        <v>0</v>
      </c>
      <c r="AA51" s="28">
        <f>Sheet1!$CU$11</f>
        <v>0</v>
      </c>
      <c r="AB51" s="27">
        <f>Sheet1!$CV$11</f>
        <v>0</v>
      </c>
      <c r="AC51" s="28">
        <f>Sheet1!$CU$12</f>
        <v>0</v>
      </c>
      <c r="AD51" s="27">
        <f>Sheet1!$CV$12</f>
        <v>0</v>
      </c>
      <c r="AE51" s="28">
        <f>Sheet1!$CU$13</f>
        <v>0</v>
      </c>
      <c r="AF51" s="27">
        <f>Sheet1!$CV$13</f>
        <v>0</v>
      </c>
      <c r="AG51" s="28">
        <f>Sheet1!$CU$14</f>
        <v>0</v>
      </c>
      <c r="AH51" s="27">
        <f>Sheet1!$CV$14</f>
        <v>0</v>
      </c>
      <c r="AI51" s="29" t="str">
        <f>IF(COUNTA(Sheet1!$CU$3:$CU$15)&gt;=13,"特殊修飾の自動カウントは12種類までとなります。","")</f>
        <v/>
      </c>
    </row>
    <row r="52" spans="1:35" ht="48" customHeight="1">
      <c r="A52" s="21">
        <v>51</v>
      </c>
      <c r="B52" s="22"/>
      <c r="C52" s="23"/>
      <c r="D52" s="134"/>
      <c r="E52" s="23"/>
      <c r="F52" s="32">
        <f>SUM(Sheet2!$FA$3:$FA$4,Sheet2!$FA$58:$FA$75,Sheet2!$FA$12:$FA$53)</f>
        <v>0</v>
      </c>
      <c r="G52" s="23"/>
      <c r="H52" s="23"/>
      <c r="I52" s="23"/>
      <c r="J52" s="25"/>
      <c r="K52" s="26" t="str">
        <f>Sheet1!$CW$3</f>
        <v/>
      </c>
      <c r="L52" s="27">
        <f>Sheet1!$CX$3</f>
        <v>0</v>
      </c>
      <c r="M52" s="28">
        <f>Sheet1!$CW$4</f>
        <v>0</v>
      </c>
      <c r="N52" s="27">
        <f>Sheet1!$CX$4</f>
        <v>0</v>
      </c>
      <c r="O52" s="28">
        <f>Sheet1!$CW$5</f>
        <v>0</v>
      </c>
      <c r="P52" s="27">
        <f>Sheet1!$CX$5</f>
        <v>0</v>
      </c>
      <c r="Q52" s="28">
        <f>Sheet1!$CW$6</f>
        <v>0</v>
      </c>
      <c r="R52" s="27">
        <f>Sheet1!$CX$6</f>
        <v>0</v>
      </c>
      <c r="S52" s="28">
        <f>Sheet1!$CW$7</f>
        <v>0</v>
      </c>
      <c r="T52" s="27">
        <f>Sheet1!$CX$7</f>
        <v>0</v>
      </c>
      <c r="U52" s="28">
        <f>Sheet1!$CW$8</f>
        <v>0</v>
      </c>
      <c r="V52" s="27">
        <f>Sheet1!$CX$8</f>
        <v>0</v>
      </c>
      <c r="W52" s="28">
        <f>Sheet1!$CW$9</f>
        <v>0</v>
      </c>
      <c r="X52" s="27">
        <f>Sheet1!$CX$9</f>
        <v>0</v>
      </c>
      <c r="Y52" s="28">
        <f>Sheet1!$CW$10</f>
        <v>0</v>
      </c>
      <c r="Z52" s="27">
        <f>Sheet1!$CX$10</f>
        <v>0</v>
      </c>
      <c r="AA52" s="28">
        <f>Sheet1!$CW$11</f>
        <v>0</v>
      </c>
      <c r="AB52" s="27">
        <f>Sheet1!$CX$11</f>
        <v>0</v>
      </c>
      <c r="AC52" s="28">
        <f>Sheet1!$CW$12</f>
        <v>0</v>
      </c>
      <c r="AD52" s="27">
        <f>Sheet1!$CX$12</f>
        <v>0</v>
      </c>
      <c r="AE52" s="28">
        <f>Sheet1!$CW$13</f>
        <v>0</v>
      </c>
      <c r="AF52" s="27">
        <f>Sheet1!$CX$13</f>
        <v>0</v>
      </c>
      <c r="AG52" s="28">
        <f>Sheet1!$CW$14</f>
        <v>0</v>
      </c>
      <c r="AH52" s="27">
        <f>Sheet1!$CX$14</f>
        <v>0</v>
      </c>
      <c r="AI52" s="29" t="str">
        <f>IF(COUNTA(Sheet1!$CW$3:$CW$15)&gt;=13,"特殊修飾の自動カウントは12種類までとなります。","")</f>
        <v/>
      </c>
    </row>
    <row r="53" spans="1:35" ht="48" customHeight="1">
      <c r="A53" s="21">
        <v>52</v>
      </c>
      <c r="B53" s="22"/>
      <c r="C53" s="23"/>
      <c r="D53" s="134"/>
      <c r="E53" s="23"/>
      <c r="F53" s="32">
        <f>SUM(Sheet2!$FD$3:$FD$4,Sheet2!$FD$58:$FD$75,Sheet2!$FD$12:$FD$53)</f>
        <v>0</v>
      </c>
      <c r="G53" s="23"/>
      <c r="H53" s="23"/>
      <c r="I53" s="23"/>
      <c r="J53" s="25"/>
      <c r="K53" s="26" t="str">
        <f>Sheet1!$CY$3</f>
        <v/>
      </c>
      <c r="L53" s="27">
        <f>Sheet1!$CZ$3</f>
        <v>0</v>
      </c>
      <c r="M53" s="28">
        <f>Sheet1!$CY$4</f>
        <v>0</v>
      </c>
      <c r="N53" s="27">
        <f>Sheet1!$CZ$4</f>
        <v>0</v>
      </c>
      <c r="O53" s="28">
        <f>Sheet1!$CY$5</f>
        <v>0</v>
      </c>
      <c r="P53" s="27">
        <f>Sheet1!$CZ$5</f>
        <v>0</v>
      </c>
      <c r="Q53" s="28">
        <f>Sheet1!$CY$6</f>
        <v>0</v>
      </c>
      <c r="R53" s="27">
        <f>Sheet1!$CZ$6</f>
        <v>0</v>
      </c>
      <c r="S53" s="28">
        <f>Sheet1!$CY$7</f>
        <v>0</v>
      </c>
      <c r="T53" s="27">
        <f>Sheet1!$CZ$7</f>
        <v>0</v>
      </c>
      <c r="U53" s="28">
        <f>Sheet1!$CY$8</f>
        <v>0</v>
      </c>
      <c r="V53" s="27">
        <f>Sheet1!$CZ$8</f>
        <v>0</v>
      </c>
      <c r="W53" s="28">
        <f>Sheet1!$CY$9</f>
        <v>0</v>
      </c>
      <c r="X53" s="27">
        <f>Sheet1!$CZ$9</f>
        <v>0</v>
      </c>
      <c r="Y53" s="28">
        <f>Sheet1!$CY$10</f>
        <v>0</v>
      </c>
      <c r="Z53" s="27">
        <f>Sheet1!$CZ$10</f>
        <v>0</v>
      </c>
      <c r="AA53" s="28">
        <f>Sheet1!$CY$11</f>
        <v>0</v>
      </c>
      <c r="AB53" s="27">
        <f>Sheet1!$CZ$11</f>
        <v>0</v>
      </c>
      <c r="AC53" s="28">
        <f>Sheet1!$CY$12</f>
        <v>0</v>
      </c>
      <c r="AD53" s="27">
        <f>Sheet1!$CZ$12</f>
        <v>0</v>
      </c>
      <c r="AE53" s="28">
        <f>Sheet1!$CY$13</f>
        <v>0</v>
      </c>
      <c r="AF53" s="27">
        <f>Sheet1!$CZ$13</f>
        <v>0</v>
      </c>
      <c r="AG53" s="28">
        <f>Sheet1!$CY$14</f>
        <v>0</v>
      </c>
      <c r="AH53" s="27">
        <f>Sheet1!$CZ$14</f>
        <v>0</v>
      </c>
      <c r="AI53" s="29" t="str">
        <f>IF(COUNTA(Sheet1!$CY$3:$CY$15)&gt;=13,"特殊修飾の自動カウントは12種類までとなります。","")</f>
        <v/>
      </c>
    </row>
    <row r="54" spans="1:35" ht="48" customHeight="1">
      <c r="A54" s="21">
        <v>53</v>
      </c>
      <c r="B54" s="22"/>
      <c r="C54" s="23"/>
      <c r="D54" s="134"/>
      <c r="E54" s="23"/>
      <c r="F54" s="32">
        <f>SUM(Sheet2!$FG$3:$FG$4,Sheet2!$FG$58:$FG$75,Sheet2!$FG$12:$FG$53)</f>
        <v>0</v>
      </c>
      <c r="G54" s="23"/>
      <c r="H54" s="23"/>
      <c r="I54" s="23"/>
      <c r="J54" s="25"/>
      <c r="K54" s="26" t="str">
        <f>Sheet1!$DA$3</f>
        <v/>
      </c>
      <c r="L54" s="27">
        <f>Sheet1!$DB$3</f>
        <v>0</v>
      </c>
      <c r="M54" s="28">
        <f>Sheet1!$DA$4</f>
        <v>0</v>
      </c>
      <c r="N54" s="27">
        <f>Sheet1!$DB$4</f>
        <v>0</v>
      </c>
      <c r="O54" s="28">
        <f>Sheet1!$DA$5</f>
        <v>0</v>
      </c>
      <c r="P54" s="27">
        <f>Sheet1!$DB$5</f>
        <v>0</v>
      </c>
      <c r="Q54" s="28">
        <f>Sheet1!$DA$6</f>
        <v>0</v>
      </c>
      <c r="R54" s="27">
        <f>Sheet1!$DB$6</f>
        <v>0</v>
      </c>
      <c r="S54" s="28">
        <f>Sheet1!$DA$7</f>
        <v>0</v>
      </c>
      <c r="T54" s="27">
        <f>Sheet1!$DB$7</f>
        <v>0</v>
      </c>
      <c r="U54" s="28">
        <f>Sheet1!$DA$8</f>
        <v>0</v>
      </c>
      <c r="V54" s="27">
        <f>Sheet1!$DB$8</f>
        <v>0</v>
      </c>
      <c r="W54" s="28">
        <f>Sheet1!$DA$9</f>
        <v>0</v>
      </c>
      <c r="X54" s="27">
        <f>Sheet1!$DB$9</f>
        <v>0</v>
      </c>
      <c r="Y54" s="28">
        <f>Sheet1!$DA$10</f>
        <v>0</v>
      </c>
      <c r="Z54" s="27">
        <f>Sheet1!$DB$10</f>
        <v>0</v>
      </c>
      <c r="AA54" s="28">
        <f>Sheet1!$DA$11</f>
        <v>0</v>
      </c>
      <c r="AB54" s="27">
        <f>Sheet1!$DB$11</f>
        <v>0</v>
      </c>
      <c r="AC54" s="28">
        <f>Sheet1!$DA$12</f>
        <v>0</v>
      </c>
      <c r="AD54" s="27">
        <f>Sheet1!$DB$12</f>
        <v>0</v>
      </c>
      <c r="AE54" s="28">
        <f>Sheet1!$DA$13</f>
        <v>0</v>
      </c>
      <c r="AF54" s="27">
        <f>Sheet1!$DB$13</f>
        <v>0</v>
      </c>
      <c r="AG54" s="28">
        <f>Sheet1!$DA$14</f>
        <v>0</v>
      </c>
      <c r="AH54" s="27">
        <f>Sheet1!$DB$14</f>
        <v>0</v>
      </c>
      <c r="AI54" s="29" t="str">
        <f>IF(COUNTA(Sheet1!$DA$3:$DA$15)&gt;=13,"特殊修飾の自動カウントは12種類までとなります。","")</f>
        <v/>
      </c>
    </row>
    <row r="55" spans="1:35" ht="48" customHeight="1">
      <c r="A55" s="21">
        <v>54</v>
      </c>
      <c r="B55" s="22"/>
      <c r="C55" s="23"/>
      <c r="D55" s="134"/>
      <c r="E55" s="23"/>
      <c r="F55" s="32">
        <f>SUM(Sheet2!$FJ$3:$FJ$4,Sheet2!$FJ$58:$FJ$75,Sheet2!$FJ$12:$FJ$53)</f>
        <v>0</v>
      </c>
      <c r="G55" s="23"/>
      <c r="H55" s="23"/>
      <c r="I55" s="23"/>
      <c r="J55" s="25"/>
      <c r="K55" s="26" t="str">
        <f>Sheet1!$DC$3</f>
        <v/>
      </c>
      <c r="L55" s="27">
        <f>Sheet1!$DD$3</f>
        <v>0</v>
      </c>
      <c r="M55" s="28">
        <f>Sheet1!$DC$4</f>
        <v>0</v>
      </c>
      <c r="N55" s="27">
        <f>Sheet1!$DD$4</f>
        <v>0</v>
      </c>
      <c r="O55" s="28">
        <f>Sheet1!$DC$5</f>
        <v>0</v>
      </c>
      <c r="P55" s="27">
        <f>Sheet1!$DD$5</f>
        <v>0</v>
      </c>
      <c r="Q55" s="28">
        <f>Sheet1!$DC$6</f>
        <v>0</v>
      </c>
      <c r="R55" s="27">
        <f>Sheet1!$DD$6</f>
        <v>0</v>
      </c>
      <c r="S55" s="28">
        <f>Sheet1!$DC$7</f>
        <v>0</v>
      </c>
      <c r="T55" s="27">
        <f>Sheet1!$DD$7</f>
        <v>0</v>
      </c>
      <c r="U55" s="28">
        <f>Sheet1!$DC$8</f>
        <v>0</v>
      </c>
      <c r="V55" s="27">
        <f>Sheet1!$DD$8</f>
        <v>0</v>
      </c>
      <c r="W55" s="28">
        <f>Sheet1!$DC$9</f>
        <v>0</v>
      </c>
      <c r="X55" s="27">
        <f>Sheet1!$DD$9</f>
        <v>0</v>
      </c>
      <c r="Y55" s="28">
        <f>Sheet1!$DC$10</f>
        <v>0</v>
      </c>
      <c r="Z55" s="27">
        <f>Sheet1!$DD$10</f>
        <v>0</v>
      </c>
      <c r="AA55" s="28">
        <f>Sheet1!$DC$11</f>
        <v>0</v>
      </c>
      <c r="AB55" s="27">
        <f>Sheet1!$DD$11</f>
        <v>0</v>
      </c>
      <c r="AC55" s="28">
        <f>Sheet1!$DC$12</f>
        <v>0</v>
      </c>
      <c r="AD55" s="27">
        <f>Sheet1!$DD$12</f>
        <v>0</v>
      </c>
      <c r="AE55" s="28">
        <f>Sheet1!$DC$13</f>
        <v>0</v>
      </c>
      <c r="AF55" s="27">
        <f>Sheet1!$DD$13</f>
        <v>0</v>
      </c>
      <c r="AG55" s="28">
        <f>Sheet1!$DC$14</f>
        <v>0</v>
      </c>
      <c r="AH55" s="27">
        <f>Sheet1!$DD$14</f>
        <v>0</v>
      </c>
      <c r="AI55" s="29" t="str">
        <f>IF(COUNTA(Sheet1!$DC$3:$DC$15)&gt;=13,"特殊修飾の自動カウントは12種類までとなります。","")</f>
        <v/>
      </c>
    </row>
    <row r="56" spans="1:35" ht="48" customHeight="1">
      <c r="A56" s="21">
        <v>55</v>
      </c>
      <c r="B56" s="22"/>
      <c r="C56" s="23"/>
      <c r="D56" s="134"/>
      <c r="E56" s="23"/>
      <c r="F56" s="32">
        <f>SUM(Sheet2!$FM$3:$FM$4,Sheet2!$FM$58:$FM$75,Sheet2!$FM$12:$FM$53)</f>
        <v>0</v>
      </c>
      <c r="G56" s="23"/>
      <c r="H56" s="23"/>
      <c r="I56" s="23"/>
      <c r="J56" s="25"/>
      <c r="K56" s="26" t="str">
        <f>Sheet1!$DE$3</f>
        <v/>
      </c>
      <c r="L56" s="27">
        <f>Sheet1!$DF$3</f>
        <v>0</v>
      </c>
      <c r="M56" s="28">
        <f>Sheet1!$DE$4</f>
        <v>0</v>
      </c>
      <c r="N56" s="27">
        <f>Sheet1!$DF$4</f>
        <v>0</v>
      </c>
      <c r="O56" s="28">
        <f>Sheet1!$DE$5</f>
        <v>0</v>
      </c>
      <c r="P56" s="27">
        <f>Sheet1!$DF$5</f>
        <v>0</v>
      </c>
      <c r="Q56" s="28">
        <f>Sheet1!$DE$6</f>
        <v>0</v>
      </c>
      <c r="R56" s="27">
        <f>Sheet1!$DF$6</f>
        <v>0</v>
      </c>
      <c r="S56" s="28">
        <f>Sheet1!$DE$7</f>
        <v>0</v>
      </c>
      <c r="T56" s="27">
        <f>Sheet1!$DF$7</f>
        <v>0</v>
      </c>
      <c r="U56" s="28">
        <f>Sheet1!$DE$8</f>
        <v>0</v>
      </c>
      <c r="V56" s="27">
        <f>Sheet1!$DF$8</f>
        <v>0</v>
      </c>
      <c r="W56" s="28">
        <f>Sheet1!$DE$9</f>
        <v>0</v>
      </c>
      <c r="X56" s="27">
        <f>Sheet1!$DF$9</f>
        <v>0</v>
      </c>
      <c r="Y56" s="28">
        <f>Sheet1!$DE$10</f>
        <v>0</v>
      </c>
      <c r="Z56" s="27">
        <f>Sheet1!$DF$10</f>
        <v>0</v>
      </c>
      <c r="AA56" s="28">
        <f>Sheet1!$DE$11</f>
        <v>0</v>
      </c>
      <c r="AB56" s="27">
        <f>Sheet1!$DF$11</f>
        <v>0</v>
      </c>
      <c r="AC56" s="28">
        <f>Sheet1!$DE$12</f>
        <v>0</v>
      </c>
      <c r="AD56" s="27">
        <f>Sheet1!$DF$12</f>
        <v>0</v>
      </c>
      <c r="AE56" s="28">
        <f>Sheet1!$DE$13</f>
        <v>0</v>
      </c>
      <c r="AF56" s="27">
        <f>Sheet1!$DF$13</f>
        <v>0</v>
      </c>
      <c r="AG56" s="28">
        <f>Sheet1!$DE$14</f>
        <v>0</v>
      </c>
      <c r="AH56" s="27">
        <f>Sheet1!$DF$14</f>
        <v>0</v>
      </c>
      <c r="AI56" s="29" t="str">
        <f>IF(COUNTA(Sheet1!$DE$3:$DE$15)&gt;=13,"特殊修飾の自動カウントは12種類までとなります。","")</f>
        <v/>
      </c>
    </row>
    <row r="57" spans="1:35" ht="48" customHeight="1">
      <c r="A57" s="21">
        <v>56</v>
      </c>
      <c r="B57" s="22"/>
      <c r="C57" s="23"/>
      <c r="D57" s="134"/>
      <c r="E57" s="23"/>
      <c r="F57" s="32">
        <f>SUM(Sheet2!$FP$3:$FP$4,Sheet2!$FP$58:$FP$75,Sheet2!$FP$12:$FP$53)</f>
        <v>0</v>
      </c>
      <c r="G57" s="23"/>
      <c r="H57" s="23"/>
      <c r="I57" s="23"/>
      <c r="J57" s="25"/>
      <c r="K57" s="26" t="str">
        <f>Sheet1!$DG$3</f>
        <v/>
      </c>
      <c r="L57" s="27">
        <f>Sheet1!$DH$3</f>
        <v>0</v>
      </c>
      <c r="M57" s="28">
        <f>Sheet1!$DG$4</f>
        <v>0</v>
      </c>
      <c r="N57" s="27">
        <f>Sheet1!$DH$4</f>
        <v>0</v>
      </c>
      <c r="O57" s="28">
        <f>Sheet1!$DG$5</f>
        <v>0</v>
      </c>
      <c r="P57" s="27">
        <f>Sheet1!$DH$5</f>
        <v>0</v>
      </c>
      <c r="Q57" s="28">
        <f>Sheet1!$DG$6</f>
        <v>0</v>
      </c>
      <c r="R57" s="27">
        <f>Sheet1!$DH$6</f>
        <v>0</v>
      </c>
      <c r="S57" s="28">
        <f>Sheet1!$DG$7</f>
        <v>0</v>
      </c>
      <c r="T57" s="27">
        <f>Sheet1!$DH$7</f>
        <v>0</v>
      </c>
      <c r="U57" s="28">
        <f>Sheet1!$DG$8</f>
        <v>0</v>
      </c>
      <c r="V57" s="27">
        <f>Sheet1!$DH$8</f>
        <v>0</v>
      </c>
      <c r="W57" s="28">
        <f>Sheet1!$DG$9</f>
        <v>0</v>
      </c>
      <c r="X57" s="27">
        <f>Sheet1!$DH$9</f>
        <v>0</v>
      </c>
      <c r="Y57" s="28">
        <f>Sheet1!$DG$10</f>
        <v>0</v>
      </c>
      <c r="Z57" s="27">
        <f>Sheet1!$DH$10</f>
        <v>0</v>
      </c>
      <c r="AA57" s="28">
        <f>Sheet1!$DG$11</f>
        <v>0</v>
      </c>
      <c r="AB57" s="27">
        <f>Sheet1!$DH$11</f>
        <v>0</v>
      </c>
      <c r="AC57" s="28">
        <f>Sheet1!$DG$12</f>
        <v>0</v>
      </c>
      <c r="AD57" s="27">
        <f>Sheet1!$DH$12</f>
        <v>0</v>
      </c>
      <c r="AE57" s="28">
        <f>Sheet1!$DG$13</f>
        <v>0</v>
      </c>
      <c r="AF57" s="27">
        <f>Sheet1!$DH$13</f>
        <v>0</v>
      </c>
      <c r="AG57" s="28">
        <f>Sheet1!$DG$14</f>
        <v>0</v>
      </c>
      <c r="AH57" s="27">
        <f>Sheet1!$DH$14</f>
        <v>0</v>
      </c>
      <c r="AI57" s="29" t="str">
        <f>IF(COUNTA(Sheet1!$DG$3:$DG$15)&gt;=13,"特殊修飾の自動カウントは12種類までとなります。","")</f>
        <v/>
      </c>
    </row>
    <row r="58" spans="1:35" ht="48" customHeight="1">
      <c r="A58" s="21">
        <v>57</v>
      </c>
      <c r="B58" s="22"/>
      <c r="C58" s="23"/>
      <c r="D58" s="134"/>
      <c r="E58" s="23"/>
      <c r="F58" s="32">
        <f>SUM(Sheet2!$FS$3:$FS$4,Sheet2!$FS$58:$FS$75,Sheet2!$FS$12:$FS$53)</f>
        <v>0</v>
      </c>
      <c r="G58" s="23"/>
      <c r="H58" s="23"/>
      <c r="I58" s="23"/>
      <c r="J58" s="25"/>
      <c r="K58" s="26" t="str">
        <f>Sheet1!$DI$3</f>
        <v/>
      </c>
      <c r="L58" s="27">
        <f>Sheet1!$DJ$3</f>
        <v>0</v>
      </c>
      <c r="M58" s="28">
        <f>Sheet1!$DI$4</f>
        <v>0</v>
      </c>
      <c r="N58" s="27">
        <f>Sheet1!$DJ$4</f>
        <v>0</v>
      </c>
      <c r="O58" s="28">
        <f>Sheet1!$DI$5</f>
        <v>0</v>
      </c>
      <c r="P58" s="27">
        <f>Sheet1!$DJ$5</f>
        <v>0</v>
      </c>
      <c r="Q58" s="28">
        <f>Sheet1!$DI$6</f>
        <v>0</v>
      </c>
      <c r="R58" s="27">
        <f>Sheet1!$DJ$6</f>
        <v>0</v>
      </c>
      <c r="S58" s="28">
        <f>Sheet1!$DI$7</f>
        <v>0</v>
      </c>
      <c r="T58" s="27">
        <f>Sheet1!$DJ$7</f>
        <v>0</v>
      </c>
      <c r="U58" s="28">
        <f>Sheet1!$DI$8</f>
        <v>0</v>
      </c>
      <c r="V58" s="27">
        <f>Sheet1!$DJ$8</f>
        <v>0</v>
      </c>
      <c r="W58" s="28">
        <f>Sheet1!$DI$9</f>
        <v>0</v>
      </c>
      <c r="X58" s="27">
        <f>Sheet1!$DJ$9</f>
        <v>0</v>
      </c>
      <c r="Y58" s="28">
        <f>Sheet1!$DI$10</f>
        <v>0</v>
      </c>
      <c r="Z58" s="27">
        <f>Sheet1!$DJ$10</f>
        <v>0</v>
      </c>
      <c r="AA58" s="28">
        <f>Sheet1!$DI$11</f>
        <v>0</v>
      </c>
      <c r="AB58" s="27">
        <f>Sheet1!$DJ$11</f>
        <v>0</v>
      </c>
      <c r="AC58" s="28">
        <f>Sheet1!$DI$12</f>
        <v>0</v>
      </c>
      <c r="AD58" s="27">
        <f>Sheet1!$DJ$12</f>
        <v>0</v>
      </c>
      <c r="AE58" s="28">
        <f>Sheet1!$DI$13</f>
        <v>0</v>
      </c>
      <c r="AF58" s="27">
        <f>Sheet1!$DJ$13</f>
        <v>0</v>
      </c>
      <c r="AG58" s="28">
        <f>Sheet1!$DI$14</f>
        <v>0</v>
      </c>
      <c r="AH58" s="27">
        <f>Sheet1!$DJ$14</f>
        <v>0</v>
      </c>
      <c r="AI58" s="29" t="str">
        <f>IF(COUNTA(Sheet1!$DI$3:$DI$15)&gt;=13,"特殊修飾の自動カウントは12種類までとなります。","")</f>
        <v/>
      </c>
    </row>
    <row r="59" spans="1:35" ht="48" customHeight="1">
      <c r="A59" s="21">
        <v>58</v>
      </c>
      <c r="B59" s="22"/>
      <c r="C59" s="23"/>
      <c r="D59" s="134"/>
      <c r="E59" s="23"/>
      <c r="F59" s="32">
        <f>SUM(Sheet2!$FV$3:$FV$4,Sheet2!$FV$58:$FV$75,Sheet2!$FV$12:$FV$53)</f>
        <v>0</v>
      </c>
      <c r="G59" s="23"/>
      <c r="H59" s="23"/>
      <c r="I59" s="23"/>
      <c r="J59" s="25"/>
      <c r="K59" s="26" t="str">
        <f>Sheet1!$DK$3</f>
        <v/>
      </c>
      <c r="L59" s="27">
        <f>Sheet1!$DL$3</f>
        <v>0</v>
      </c>
      <c r="M59" s="28">
        <f>Sheet1!$DK$4</f>
        <v>0</v>
      </c>
      <c r="N59" s="27">
        <f>Sheet1!$DL$4</f>
        <v>0</v>
      </c>
      <c r="O59" s="28">
        <f>Sheet1!$DK$5</f>
        <v>0</v>
      </c>
      <c r="P59" s="27">
        <f>Sheet1!$DL$5</f>
        <v>0</v>
      </c>
      <c r="Q59" s="28">
        <f>Sheet1!$DK$6</f>
        <v>0</v>
      </c>
      <c r="R59" s="27">
        <f>Sheet1!$DL$6</f>
        <v>0</v>
      </c>
      <c r="S59" s="28">
        <f>Sheet1!$DK$7</f>
        <v>0</v>
      </c>
      <c r="T59" s="27">
        <f>Sheet1!$DL$7</f>
        <v>0</v>
      </c>
      <c r="U59" s="28">
        <f>Sheet1!$DK$8</f>
        <v>0</v>
      </c>
      <c r="V59" s="27">
        <f>Sheet1!$DL$8</f>
        <v>0</v>
      </c>
      <c r="W59" s="28">
        <f>Sheet1!$DK$9</f>
        <v>0</v>
      </c>
      <c r="X59" s="27">
        <f>Sheet1!$DL$9</f>
        <v>0</v>
      </c>
      <c r="Y59" s="28">
        <f>Sheet1!$DK$10</f>
        <v>0</v>
      </c>
      <c r="Z59" s="27">
        <f>Sheet1!$DL$10</f>
        <v>0</v>
      </c>
      <c r="AA59" s="28">
        <f>Sheet1!$DK$11</f>
        <v>0</v>
      </c>
      <c r="AB59" s="27">
        <f>Sheet1!$DL$11</f>
        <v>0</v>
      </c>
      <c r="AC59" s="28">
        <f>Sheet1!$DK$12</f>
        <v>0</v>
      </c>
      <c r="AD59" s="27">
        <f>Sheet1!$DL$12</f>
        <v>0</v>
      </c>
      <c r="AE59" s="28">
        <f>Sheet1!$DK$13</f>
        <v>0</v>
      </c>
      <c r="AF59" s="27">
        <f>Sheet1!$DL$13</f>
        <v>0</v>
      </c>
      <c r="AG59" s="28">
        <f>Sheet1!$DK$14</f>
        <v>0</v>
      </c>
      <c r="AH59" s="27">
        <f>Sheet1!$DL$14</f>
        <v>0</v>
      </c>
      <c r="AI59" s="29" t="str">
        <f>IF(COUNTA(Sheet1!$DK$3:$DK$15)&gt;=13,"特殊修飾の自動カウントは12種類までとなります。","")</f>
        <v/>
      </c>
    </row>
    <row r="60" spans="1:35" ht="48" customHeight="1">
      <c r="A60" s="21">
        <v>59</v>
      </c>
      <c r="B60" s="22"/>
      <c r="C60" s="23"/>
      <c r="D60" s="134"/>
      <c r="E60" s="23"/>
      <c r="F60" s="32">
        <f>SUM(Sheet2!$FY$3:$FY$4,Sheet2!$FY$58:$FY$75,Sheet2!$FY$12:$FY$53)</f>
        <v>0</v>
      </c>
      <c r="G60" s="23"/>
      <c r="H60" s="23"/>
      <c r="I60" s="23"/>
      <c r="J60" s="25"/>
      <c r="K60" s="26" t="str">
        <f>Sheet1!$DM$3</f>
        <v/>
      </c>
      <c r="L60" s="27">
        <f>Sheet1!$DN$3</f>
        <v>0</v>
      </c>
      <c r="M60" s="28">
        <f>Sheet1!$DM$4</f>
        <v>0</v>
      </c>
      <c r="N60" s="27">
        <f>Sheet1!$DN$4</f>
        <v>0</v>
      </c>
      <c r="O60" s="28">
        <f>Sheet1!$DM$5</f>
        <v>0</v>
      </c>
      <c r="P60" s="27">
        <f>Sheet1!$DN$5</f>
        <v>0</v>
      </c>
      <c r="Q60" s="28">
        <f>Sheet1!$DM$6</f>
        <v>0</v>
      </c>
      <c r="R60" s="27">
        <f>Sheet1!$DN$6</f>
        <v>0</v>
      </c>
      <c r="S60" s="28">
        <f>Sheet1!$DM$7</f>
        <v>0</v>
      </c>
      <c r="T60" s="27">
        <f>Sheet1!$DN$7</f>
        <v>0</v>
      </c>
      <c r="U60" s="28">
        <f>Sheet1!$DM$8</f>
        <v>0</v>
      </c>
      <c r="V60" s="27">
        <f>Sheet1!$DN$8</f>
        <v>0</v>
      </c>
      <c r="W60" s="28">
        <f>Sheet1!$DM$9</f>
        <v>0</v>
      </c>
      <c r="X60" s="27">
        <f>Sheet1!$DN$9</f>
        <v>0</v>
      </c>
      <c r="Y60" s="28">
        <f>Sheet1!$DM$10</f>
        <v>0</v>
      </c>
      <c r="Z60" s="27">
        <f>Sheet1!$DN$10</f>
        <v>0</v>
      </c>
      <c r="AA60" s="28">
        <f>Sheet1!$DM$11</f>
        <v>0</v>
      </c>
      <c r="AB60" s="27">
        <f>Sheet1!$DN$11</f>
        <v>0</v>
      </c>
      <c r="AC60" s="28">
        <f>Sheet1!$DM$12</f>
        <v>0</v>
      </c>
      <c r="AD60" s="27">
        <f>Sheet1!$DN$12</f>
        <v>0</v>
      </c>
      <c r="AE60" s="28">
        <f>Sheet1!$DM$13</f>
        <v>0</v>
      </c>
      <c r="AF60" s="27">
        <f>Sheet1!$DN$13</f>
        <v>0</v>
      </c>
      <c r="AG60" s="28">
        <f>Sheet1!$DM$14</f>
        <v>0</v>
      </c>
      <c r="AH60" s="27">
        <f>Sheet1!$DN$14</f>
        <v>0</v>
      </c>
      <c r="AI60" s="29" t="str">
        <f>IF(COUNTA(Sheet1!$DM$3:$DM$15)&gt;=13,"特殊修飾の自動カウントは12種類までとなります。","")</f>
        <v/>
      </c>
    </row>
    <row r="61" spans="1:35" ht="48" customHeight="1">
      <c r="A61" s="21">
        <v>60</v>
      </c>
      <c r="B61" s="22"/>
      <c r="C61" s="23"/>
      <c r="D61" s="134"/>
      <c r="E61" s="23"/>
      <c r="F61" s="32">
        <f>SUM(Sheet2!$GB$3:$GB$4,Sheet2!$GB$58:$GB$75,Sheet2!$GB$12:$GB$53)</f>
        <v>0</v>
      </c>
      <c r="G61" s="23"/>
      <c r="H61" s="23"/>
      <c r="I61" s="23"/>
      <c r="J61" s="25"/>
      <c r="K61" s="26" t="str">
        <f>Sheet1!$DO$3</f>
        <v/>
      </c>
      <c r="L61" s="27">
        <f>Sheet1!$DP$3</f>
        <v>0</v>
      </c>
      <c r="M61" s="28">
        <f>Sheet1!$DO$4</f>
        <v>0</v>
      </c>
      <c r="N61" s="27">
        <f>Sheet1!$DP$4</f>
        <v>0</v>
      </c>
      <c r="O61" s="28">
        <f>Sheet1!$DO$5</f>
        <v>0</v>
      </c>
      <c r="P61" s="27">
        <f>Sheet1!$DP$5</f>
        <v>0</v>
      </c>
      <c r="Q61" s="28">
        <f>Sheet1!$DO$6</f>
        <v>0</v>
      </c>
      <c r="R61" s="27">
        <f>Sheet1!$DP$6</f>
        <v>0</v>
      </c>
      <c r="S61" s="28">
        <f>Sheet1!$DO$7</f>
        <v>0</v>
      </c>
      <c r="T61" s="27">
        <f>Sheet1!$DP$7</f>
        <v>0</v>
      </c>
      <c r="U61" s="28">
        <f>Sheet1!$DO$8</f>
        <v>0</v>
      </c>
      <c r="V61" s="27">
        <f>Sheet1!$DP$8</f>
        <v>0</v>
      </c>
      <c r="W61" s="28">
        <f>Sheet1!$DO$9</f>
        <v>0</v>
      </c>
      <c r="X61" s="27">
        <f>Sheet1!$DP$9</f>
        <v>0</v>
      </c>
      <c r="Y61" s="28">
        <f>Sheet1!$DO$10</f>
        <v>0</v>
      </c>
      <c r="Z61" s="27">
        <f>Sheet1!$DP$10</f>
        <v>0</v>
      </c>
      <c r="AA61" s="28">
        <f>Sheet1!$DO$11</f>
        <v>0</v>
      </c>
      <c r="AB61" s="27">
        <f>Sheet1!$DP$11</f>
        <v>0</v>
      </c>
      <c r="AC61" s="28">
        <f>Sheet1!$DO$12</f>
        <v>0</v>
      </c>
      <c r="AD61" s="27">
        <f>Sheet1!$DP$12</f>
        <v>0</v>
      </c>
      <c r="AE61" s="28">
        <f>Sheet1!$DO$13</f>
        <v>0</v>
      </c>
      <c r="AF61" s="27">
        <f>Sheet1!$DP$13</f>
        <v>0</v>
      </c>
      <c r="AG61" s="28">
        <f>Sheet1!$DO$14</f>
        <v>0</v>
      </c>
      <c r="AH61" s="27">
        <f>Sheet1!$DP$14</f>
        <v>0</v>
      </c>
      <c r="AI61" s="29" t="str">
        <f>IF(COUNTA(Sheet1!$DO$3:$DO$15)&gt;=13,"特殊修飾の自動カウントは12種類までとなります。","")</f>
        <v/>
      </c>
    </row>
    <row r="62" spans="1:35" ht="48" customHeight="1">
      <c r="A62" s="21">
        <v>61</v>
      </c>
      <c r="B62" s="22"/>
      <c r="C62" s="23"/>
      <c r="D62" s="134"/>
      <c r="E62" s="23"/>
      <c r="F62" s="32">
        <f>SUM(Sheet2!$GE$3:$GE$4,Sheet2!$GE$58:$GE$75,Sheet2!$GE$12:$GE$53)</f>
        <v>0</v>
      </c>
      <c r="G62" s="23"/>
      <c r="H62" s="23"/>
      <c r="I62" s="23"/>
      <c r="J62" s="25"/>
      <c r="K62" s="26" t="str">
        <f>Sheet1!$DQ$3</f>
        <v/>
      </c>
      <c r="L62" s="27">
        <f>Sheet1!$DR$3</f>
        <v>0</v>
      </c>
      <c r="M62" s="28">
        <f>Sheet1!$DQ$4</f>
        <v>0</v>
      </c>
      <c r="N62" s="27">
        <f>Sheet1!$DR$4</f>
        <v>0</v>
      </c>
      <c r="O62" s="28">
        <f>Sheet1!$DQ$5</f>
        <v>0</v>
      </c>
      <c r="P62" s="27">
        <f>Sheet1!$DR$5</f>
        <v>0</v>
      </c>
      <c r="Q62" s="28">
        <f>Sheet1!$DQ$6</f>
        <v>0</v>
      </c>
      <c r="R62" s="27">
        <f>Sheet1!$DR$6</f>
        <v>0</v>
      </c>
      <c r="S62" s="28">
        <f>Sheet1!$DQ$7</f>
        <v>0</v>
      </c>
      <c r="T62" s="27">
        <f>Sheet1!$DR$7</f>
        <v>0</v>
      </c>
      <c r="U62" s="28">
        <f>Sheet1!$DQ$8</f>
        <v>0</v>
      </c>
      <c r="V62" s="27">
        <f>Sheet1!$DR$8</f>
        <v>0</v>
      </c>
      <c r="W62" s="28">
        <f>Sheet1!$DQ$9</f>
        <v>0</v>
      </c>
      <c r="X62" s="27">
        <f>Sheet1!$DR$9</f>
        <v>0</v>
      </c>
      <c r="Y62" s="28">
        <f>Sheet1!$DQ$10</f>
        <v>0</v>
      </c>
      <c r="Z62" s="27">
        <f>Sheet1!$DR$10</f>
        <v>0</v>
      </c>
      <c r="AA62" s="28">
        <f>Sheet1!$DQ$11</f>
        <v>0</v>
      </c>
      <c r="AB62" s="27">
        <f>Sheet1!$DR$11</f>
        <v>0</v>
      </c>
      <c r="AC62" s="28">
        <f>Sheet1!$DQ$12</f>
        <v>0</v>
      </c>
      <c r="AD62" s="27">
        <f>Sheet1!$DR$12</f>
        <v>0</v>
      </c>
      <c r="AE62" s="28">
        <f>Sheet1!$DQ$13</f>
        <v>0</v>
      </c>
      <c r="AF62" s="27">
        <f>Sheet1!$DR$13</f>
        <v>0</v>
      </c>
      <c r="AG62" s="28">
        <f>Sheet1!$DQ$14</f>
        <v>0</v>
      </c>
      <c r="AH62" s="27">
        <f>Sheet1!$DR$14</f>
        <v>0</v>
      </c>
      <c r="AI62" s="29" t="str">
        <f>IF(COUNTA(Sheet1!$DQ$3:$DQ$15)&gt;=13,"特殊修飾の自動カウントは12種類までとなります。","")</f>
        <v/>
      </c>
    </row>
    <row r="63" spans="1:35" ht="48" customHeight="1">
      <c r="A63" s="21">
        <v>62</v>
      </c>
      <c r="B63" s="22"/>
      <c r="C63" s="23"/>
      <c r="D63" s="134"/>
      <c r="E63" s="23"/>
      <c r="F63" s="32">
        <f>SUM(Sheet2!$GH$3:$GH$4,Sheet2!$GH$58:$GH$75,Sheet2!$GH$12:$GH$53)</f>
        <v>0</v>
      </c>
      <c r="G63" s="23"/>
      <c r="H63" s="23"/>
      <c r="I63" s="23"/>
      <c r="J63" s="25"/>
      <c r="K63" s="26" t="str">
        <f>Sheet1!$DS$3</f>
        <v/>
      </c>
      <c r="L63" s="27">
        <f>Sheet1!$DT$3</f>
        <v>0</v>
      </c>
      <c r="M63" s="28">
        <f>Sheet1!$DS$4</f>
        <v>0</v>
      </c>
      <c r="N63" s="27">
        <f>Sheet1!$DT$4</f>
        <v>0</v>
      </c>
      <c r="O63" s="28">
        <f>Sheet1!$DS$5</f>
        <v>0</v>
      </c>
      <c r="P63" s="27">
        <f>Sheet1!$DT$5</f>
        <v>0</v>
      </c>
      <c r="Q63" s="28">
        <f>Sheet1!$DS$6</f>
        <v>0</v>
      </c>
      <c r="R63" s="27">
        <f>Sheet1!$DT$6</f>
        <v>0</v>
      </c>
      <c r="S63" s="28">
        <f>Sheet1!$DS$7</f>
        <v>0</v>
      </c>
      <c r="T63" s="27">
        <f>Sheet1!$DT$7</f>
        <v>0</v>
      </c>
      <c r="U63" s="28">
        <f>Sheet1!$DS$8</f>
        <v>0</v>
      </c>
      <c r="V63" s="27">
        <f>Sheet1!$DT$8</f>
        <v>0</v>
      </c>
      <c r="W63" s="28">
        <f>Sheet1!$DS$9</f>
        <v>0</v>
      </c>
      <c r="X63" s="27">
        <f>Sheet1!$DT$9</f>
        <v>0</v>
      </c>
      <c r="Y63" s="28">
        <f>Sheet1!$DS$10</f>
        <v>0</v>
      </c>
      <c r="Z63" s="27">
        <f>Sheet1!$DT$10</f>
        <v>0</v>
      </c>
      <c r="AA63" s="28">
        <f>Sheet1!$DS$11</f>
        <v>0</v>
      </c>
      <c r="AB63" s="27">
        <f>Sheet1!$DT$11</f>
        <v>0</v>
      </c>
      <c r="AC63" s="28">
        <f>Sheet1!$DS$12</f>
        <v>0</v>
      </c>
      <c r="AD63" s="27">
        <f>Sheet1!$DT$12</f>
        <v>0</v>
      </c>
      <c r="AE63" s="28">
        <f>Sheet1!$DS$13</f>
        <v>0</v>
      </c>
      <c r="AF63" s="27">
        <f>Sheet1!$DT$13</f>
        <v>0</v>
      </c>
      <c r="AG63" s="28">
        <f>Sheet1!$DS$14</f>
        <v>0</v>
      </c>
      <c r="AH63" s="27">
        <f>Sheet1!$DT$14</f>
        <v>0</v>
      </c>
      <c r="AI63" s="29" t="str">
        <f>IF(COUNTA(Sheet1!$DS$3:$DS$15)&gt;=13,"特殊修飾の自動カウントは12種類までとなります。","")</f>
        <v/>
      </c>
    </row>
    <row r="64" spans="1:35" ht="48" customHeight="1">
      <c r="A64" s="21">
        <v>63</v>
      </c>
      <c r="B64" s="22"/>
      <c r="C64" s="23"/>
      <c r="D64" s="134"/>
      <c r="E64" s="23"/>
      <c r="F64" s="32">
        <f>SUM(Sheet2!$GK$3:$GK$4,Sheet2!$GK$58:$GK$75,Sheet2!$GK$12:$GK$53)</f>
        <v>0</v>
      </c>
      <c r="G64" s="23"/>
      <c r="H64" s="23"/>
      <c r="I64" s="23"/>
      <c r="J64" s="25"/>
      <c r="K64" s="26" t="str">
        <f>Sheet1!$DU$3</f>
        <v/>
      </c>
      <c r="L64" s="27">
        <f>Sheet1!$DV$3</f>
        <v>0</v>
      </c>
      <c r="M64" s="28">
        <f>Sheet1!$DU$4</f>
        <v>0</v>
      </c>
      <c r="N64" s="27">
        <f>Sheet1!$DV$4</f>
        <v>0</v>
      </c>
      <c r="O64" s="28">
        <f>Sheet1!$DU$5</f>
        <v>0</v>
      </c>
      <c r="P64" s="27">
        <f>Sheet1!$DV$5</f>
        <v>0</v>
      </c>
      <c r="Q64" s="28">
        <f>Sheet1!$DU$6</f>
        <v>0</v>
      </c>
      <c r="R64" s="27">
        <f>Sheet1!$DV$6</f>
        <v>0</v>
      </c>
      <c r="S64" s="28">
        <f>Sheet1!$DU$7</f>
        <v>0</v>
      </c>
      <c r="T64" s="27">
        <f>Sheet1!$DV$7</f>
        <v>0</v>
      </c>
      <c r="U64" s="28">
        <f>Sheet1!$DU$8</f>
        <v>0</v>
      </c>
      <c r="V64" s="27">
        <f>Sheet1!$DV$8</f>
        <v>0</v>
      </c>
      <c r="W64" s="28">
        <f>Sheet1!$DU$9</f>
        <v>0</v>
      </c>
      <c r="X64" s="27">
        <f>Sheet1!$DV$9</f>
        <v>0</v>
      </c>
      <c r="Y64" s="28">
        <f>Sheet1!$DU$10</f>
        <v>0</v>
      </c>
      <c r="Z64" s="27">
        <f>Sheet1!$DV$10</f>
        <v>0</v>
      </c>
      <c r="AA64" s="28">
        <f>Sheet1!$DU$11</f>
        <v>0</v>
      </c>
      <c r="AB64" s="27">
        <f>Sheet1!$DV$11</f>
        <v>0</v>
      </c>
      <c r="AC64" s="28">
        <f>Sheet1!$DU$12</f>
        <v>0</v>
      </c>
      <c r="AD64" s="27">
        <f>Sheet1!$DV$12</f>
        <v>0</v>
      </c>
      <c r="AE64" s="28">
        <f>Sheet1!$DU$13</f>
        <v>0</v>
      </c>
      <c r="AF64" s="27">
        <f>Sheet1!$DV$13</f>
        <v>0</v>
      </c>
      <c r="AG64" s="28">
        <f>Sheet1!$DU$14</f>
        <v>0</v>
      </c>
      <c r="AH64" s="27">
        <f>Sheet1!$DV$14</f>
        <v>0</v>
      </c>
      <c r="AI64" s="29" t="str">
        <f>IF(COUNTA(Sheet1!$DU$3:$DU$15)&gt;=13,"特殊修飾の自動カウントは12種類までとなります。","")</f>
        <v/>
      </c>
    </row>
    <row r="65" spans="1:35" ht="48" customHeight="1">
      <c r="A65" s="21">
        <v>64</v>
      </c>
      <c r="B65" s="22"/>
      <c r="C65" s="23"/>
      <c r="D65" s="134"/>
      <c r="E65" s="23"/>
      <c r="F65" s="32">
        <f>SUM(Sheet2!$GN$3:$GN$4,Sheet2!$GN$58:$GN$75,Sheet2!$GN$12:$GN$53)</f>
        <v>0</v>
      </c>
      <c r="G65" s="23"/>
      <c r="H65" s="23"/>
      <c r="I65" s="23"/>
      <c r="J65" s="25"/>
      <c r="K65" s="26" t="str">
        <f>Sheet1!$DW$3</f>
        <v/>
      </c>
      <c r="L65" s="27">
        <f>Sheet1!$DX$3</f>
        <v>0</v>
      </c>
      <c r="M65" s="28">
        <f>Sheet1!$DW$4</f>
        <v>0</v>
      </c>
      <c r="N65" s="27">
        <f>Sheet1!$DX$4</f>
        <v>0</v>
      </c>
      <c r="O65" s="28">
        <f>Sheet1!$DW$5</f>
        <v>0</v>
      </c>
      <c r="P65" s="27">
        <f>Sheet1!$DX$5</f>
        <v>0</v>
      </c>
      <c r="Q65" s="28">
        <f>Sheet1!$DW$6</f>
        <v>0</v>
      </c>
      <c r="R65" s="27">
        <f>Sheet1!$DX$6</f>
        <v>0</v>
      </c>
      <c r="S65" s="28">
        <f>Sheet1!$DW$7</f>
        <v>0</v>
      </c>
      <c r="T65" s="27">
        <f>Sheet1!$DX$7</f>
        <v>0</v>
      </c>
      <c r="U65" s="28">
        <f>Sheet1!$DW$8</f>
        <v>0</v>
      </c>
      <c r="V65" s="27">
        <f>Sheet1!$DX$8</f>
        <v>0</v>
      </c>
      <c r="W65" s="28">
        <f>Sheet1!$DW$9</f>
        <v>0</v>
      </c>
      <c r="X65" s="27">
        <f>Sheet1!$DX$9</f>
        <v>0</v>
      </c>
      <c r="Y65" s="28">
        <f>Sheet1!$DW$10</f>
        <v>0</v>
      </c>
      <c r="Z65" s="27">
        <f>Sheet1!$DX$10</f>
        <v>0</v>
      </c>
      <c r="AA65" s="28">
        <f>Sheet1!$DW$11</f>
        <v>0</v>
      </c>
      <c r="AB65" s="27">
        <f>Sheet1!$DX$11</f>
        <v>0</v>
      </c>
      <c r="AC65" s="28">
        <f>Sheet1!$DW$12</f>
        <v>0</v>
      </c>
      <c r="AD65" s="27">
        <f>Sheet1!$DX$12</f>
        <v>0</v>
      </c>
      <c r="AE65" s="28">
        <f>Sheet1!$DW$13</f>
        <v>0</v>
      </c>
      <c r="AF65" s="27">
        <f>Sheet1!$DX$13</f>
        <v>0</v>
      </c>
      <c r="AG65" s="28">
        <f>Sheet1!$DW$14</f>
        <v>0</v>
      </c>
      <c r="AH65" s="27">
        <f>Sheet1!$DX$14</f>
        <v>0</v>
      </c>
      <c r="AI65" s="29" t="str">
        <f>IF(COUNTA(Sheet1!$DW$3:$DW$15)&gt;=13,"特殊修飾の自動カウントは12種類までとなります。","")</f>
        <v/>
      </c>
    </row>
    <row r="66" spans="1:35" ht="48" customHeight="1">
      <c r="A66" s="21">
        <v>65</v>
      </c>
      <c r="B66" s="22"/>
      <c r="C66" s="23"/>
      <c r="D66" s="134"/>
      <c r="E66" s="23"/>
      <c r="F66" s="32">
        <f>SUM(Sheet2!$GQ$3:$GQ$4,Sheet2!$GQ$58:$GQ$75,Sheet2!$GQ$12:$GQ$53)</f>
        <v>0</v>
      </c>
      <c r="G66" s="23"/>
      <c r="H66" s="23"/>
      <c r="I66" s="23"/>
      <c r="J66" s="25"/>
      <c r="K66" s="26" t="str">
        <f>Sheet1!$DY$3</f>
        <v/>
      </c>
      <c r="L66" s="27">
        <f>Sheet1!$DZ$3</f>
        <v>0</v>
      </c>
      <c r="M66" s="28">
        <f>Sheet1!$DY$4</f>
        <v>0</v>
      </c>
      <c r="N66" s="27">
        <f>Sheet1!$DZ$4</f>
        <v>0</v>
      </c>
      <c r="O66" s="28">
        <f>Sheet1!$DY$5</f>
        <v>0</v>
      </c>
      <c r="P66" s="27">
        <f>Sheet1!$DZ$5</f>
        <v>0</v>
      </c>
      <c r="Q66" s="28">
        <f>Sheet1!$DY$6</f>
        <v>0</v>
      </c>
      <c r="R66" s="27">
        <f>Sheet1!$DZ$6</f>
        <v>0</v>
      </c>
      <c r="S66" s="28">
        <f>Sheet1!$DY$7</f>
        <v>0</v>
      </c>
      <c r="T66" s="27">
        <f>Sheet1!$DZ$7</f>
        <v>0</v>
      </c>
      <c r="U66" s="28">
        <f>Sheet1!$DY$8</f>
        <v>0</v>
      </c>
      <c r="V66" s="27">
        <f>Sheet1!$DZ$8</f>
        <v>0</v>
      </c>
      <c r="W66" s="28">
        <f>Sheet1!$DY$9</f>
        <v>0</v>
      </c>
      <c r="X66" s="27">
        <f>Sheet1!$DZ$9</f>
        <v>0</v>
      </c>
      <c r="Y66" s="28">
        <f>Sheet1!$DY$10</f>
        <v>0</v>
      </c>
      <c r="Z66" s="27">
        <f>Sheet1!$DZ$10</f>
        <v>0</v>
      </c>
      <c r="AA66" s="28">
        <f>Sheet1!$DY$11</f>
        <v>0</v>
      </c>
      <c r="AB66" s="27">
        <f>Sheet1!$DZ$11</f>
        <v>0</v>
      </c>
      <c r="AC66" s="28">
        <f>Sheet1!$DY$12</f>
        <v>0</v>
      </c>
      <c r="AD66" s="27">
        <f>Sheet1!$DZ$12</f>
        <v>0</v>
      </c>
      <c r="AE66" s="28">
        <f>Sheet1!$DY$13</f>
        <v>0</v>
      </c>
      <c r="AF66" s="27">
        <f>Sheet1!$DZ$13</f>
        <v>0</v>
      </c>
      <c r="AG66" s="28">
        <f>Sheet1!$DY$14</f>
        <v>0</v>
      </c>
      <c r="AH66" s="27">
        <f>Sheet1!$DZ$14</f>
        <v>0</v>
      </c>
      <c r="AI66" s="29" t="str">
        <f>IF(COUNTA(Sheet1!$DY$3:$DY$15)&gt;=13,"特殊修飾の自動カウントは12種類までとなります。","")</f>
        <v/>
      </c>
    </row>
    <row r="67" spans="1:35" ht="48" customHeight="1">
      <c r="A67" s="21">
        <v>66</v>
      </c>
      <c r="B67" s="22"/>
      <c r="C67" s="23"/>
      <c r="D67" s="134"/>
      <c r="E67" s="23"/>
      <c r="F67" s="32">
        <f>SUM(Sheet2!$GT$3:$GT$4,Sheet2!$GT$58:$GT$75,Sheet2!$GT$12:$GT$53)</f>
        <v>0</v>
      </c>
      <c r="G67" s="23"/>
      <c r="H67" s="23"/>
      <c r="I67" s="23"/>
      <c r="J67" s="25"/>
      <c r="K67" s="26" t="str">
        <f>Sheet1!$EA$3</f>
        <v/>
      </c>
      <c r="L67" s="27">
        <f>Sheet1!$EB$3</f>
        <v>0</v>
      </c>
      <c r="M67" s="28">
        <f>Sheet1!$EA$4</f>
        <v>0</v>
      </c>
      <c r="N67" s="27">
        <f>Sheet1!$EB$4</f>
        <v>0</v>
      </c>
      <c r="O67" s="28">
        <f>Sheet1!$EA$5</f>
        <v>0</v>
      </c>
      <c r="P67" s="27">
        <f>Sheet1!$EB$5</f>
        <v>0</v>
      </c>
      <c r="Q67" s="28">
        <f>Sheet1!$EA$6</f>
        <v>0</v>
      </c>
      <c r="R67" s="27">
        <f>Sheet1!$EB$6</f>
        <v>0</v>
      </c>
      <c r="S67" s="28">
        <f>Sheet1!$EA$7</f>
        <v>0</v>
      </c>
      <c r="T67" s="27">
        <f>Sheet1!$EB$7</f>
        <v>0</v>
      </c>
      <c r="U67" s="28">
        <f>Sheet1!$EA$8</f>
        <v>0</v>
      </c>
      <c r="V67" s="27">
        <f>Sheet1!$EB$8</f>
        <v>0</v>
      </c>
      <c r="W67" s="28">
        <f>Sheet1!$EA$9</f>
        <v>0</v>
      </c>
      <c r="X67" s="27">
        <f>Sheet1!$EB$9</f>
        <v>0</v>
      </c>
      <c r="Y67" s="28">
        <f>Sheet1!$EA$10</f>
        <v>0</v>
      </c>
      <c r="Z67" s="27">
        <f>Sheet1!$EB$10</f>
        <v>0</v>
      </c>
      <c r="AA67" s="28">
        <f>Sheet1!$EA$11</f>
        <v>0</v>
      </c>
      <c r="AB67" s="27">
        <f>Sheet1!$EB$11</f>
        <v>0</v>
      </c>
      <c r="AC67" s="28">
        <f>Sheet1!$EA$12</f>
        <v>0</v>
      </c>
      <c r="AD67" s="27">
        <f>Sheet1!$EB$12</f>
        <v>0</v>
      </c>
      <c r="AE67" s="28">
        <f>Sheet1!$EA$13</f>
        <v>0</v>
      </c>
      <c r="AF67" s="27">
        <f>Sheet1!$EB$13</f>
        <v>0</v>
      </c>
      <c r="AG67" s="28">
        <f>Sheet1!$EA$14</f>
        <v>0</v>
      </c>
      <c r="AH67" s="27">
        <f>Sheet1!$EB$14</f>
        <v>0</v>
      </c>
      <c r="AI67" s="29" t="str">
        <f>IF(COUNTA(Sheet1!$EA$3:$EA$15)&gt;=13,"特殊修飾の自動カウントは12種類までとなります。","")</f>
        <v/>
      </c>
    </row>
    <row r="68" spans="1:35" ht="48" customHeight="1">
      <c r="A68" s="21">
        <v>67</v>
      </c>
      <c r="B68" s="22"/>
      <c r="C68" s="23"/>
      <c r="D68" s="134"/>
      <c r="E68" s="23"/>
      <c r="F68" s="32">
        <f>SUM(Sheet2!$GW$3:$GW$4,Sheet2!$GW$58:$GW$75,Sheet2!$GW$12:$GW$53)</f>
        <v>0</v>
      </c>
      <c r="G68" s="23"/>
      <c r="H68" s="23"/>
      <c r="I68" s="23"/>
      <c r="J68" s="25"/>
      <c r="K68" s="26" t="str">
        <f>Sheet1!$EC$3</f>
        <v/>
      </c>
      <c r="L68" s="27">
        <f>Sheet1!$ED$3</f>
        <v>0</v>
      </c>
      <c r="M68" s="28">
        <f>Sheet1!$EC$4</f>
        <v>0</v>
      </c>
      <c r="N68" s="27">
        <f>Sheet1!$ED$4</f>
        <v>0</v>
      </c>
      <c r="O68" s="28">
        <f>Sheet1!$EC$5</f>
        <v>0</v>
      </c>
      <c r="P68" s="27">
        <f>Sheet1!$ED$5</f>
        <v>0</v>
      </c>
      <c r="Q68" s="28">
        <f>Sheet1!$EC$6</f>
        <v>0</v>
      </c>
      <c r="R68" s="27">
        <f>Sheet1!$ED$6</f>
        <v>0</v>
      </c>
      <c r="S68" s="28">
        <f>Sheet1!$EC$7</f>
        <v>0</v>
      </c>
      <c r="T68" s="27">
        <f>Sheet1!$ED$7</f>
        <v>0</v>
      </c>
      <c r="U68" s="28">
        <f>Sheet1!$EC$8</f>
        <v>0</v>
      </c>
      <c r="V68" s="27">
        <f>Sheet1!$ED$8</f>
        <v>0</v>
      </c>
      <c r="W68" s="28">
        <f>Sheet1!$EC$9</f>
        <v>0</v>
      </c>
      <c r="X68" s="27">
        <f>Sheet1!$ED$9</f>
        <v>0</v>
      </c>
      <c r="Y68" s="28">
        <f>Sheet1!$EC$10</f>
        <v>0</v>
      </c>
      <c r="Z68" s="27">
        <f>Sheet1!$ED$10</f>
        <v>0</v>
      </c>
      <c r="AA68" s="28">
        <f>Sheet1!$EC$11</f>
        <v>0</v>
      </c>
      <c r="AB68" s="27">
        <f>Sheet1!$ED$11</f>
        <v>0</v>
      </c>
      <c r="AC68" s="28">
        <f>Sheet1!$EC$12</f>
        <v>0</v>
      </c>
      <c r="AD68" s="27">
        <f>Sheet1!$ED$12</f>
        <v>0</v>
      </c>
      <c r="AE68" s="28">
        <f>Sheet1!$EC$13</f>
        <v>0</v>
      </c>
      <c r="AF68" s="27">
        <f>Sheet1!$ED$13</f>
        <v>0</v>
      </c>
      <c r="AG68" s="28">
        <f>Sheet1!$EC$14</f>
        <v>0</v>
      </c>
      <c r="AH68" s="27">
        <f>Sheet1!$ED$14</f>
        <v>0</v>
      </c>
      <c r="AI68" s="29" t="str">
        <f>IF(COUNTA(Sheet1!$EC$3:$EC$15)&gt;=13,"特殊修飾の自動カウントは12種類までとなります。","")</f>
        <v/>
      </c>
    </row>
    <row r="69" spans="1:35" ht="48" customHeight="1">
      <c r="A69" s="21">
        <v>68</v>
      </c>
      <c r="B69" s="22"/>
      <c r="C69" s="23"/>
      <c r="D69" s="134"/>
      <c r="E69" s="23"/>
      <c r="F69" s="32">
        <f>SUM(Sheet2!$GZ$3:$GZ$4,Sheet2!$GZ$58:$GZ$75,Sheet2!$GZ$12:$GZ$53)</f>
        <v>0</v>
      </c>
      <c r="G69" s="23"/>
      <c r="H69" s="23"/>
      <c r="I69" s="23"/>
      <c r="J69" s="25"/>
      <c r="K69" s="26" t="str">
        <f>Sheet1!$EE$3</f>
        <v/>
      </c>
      <c r="L69" s="27">
        <f>Sheet1!$EF$3</f>
        <v>0</v>
      </c>
      <c r="M69" s="28">
        <f>Sheet1!$EE$4</f>
        <v>0</v>
      </c>
      <c r="N69" s="27">
        <f>Sheet1!$EF$4</f>
        <v>0</v>
      </c>
      <c r="O69" s="28">
        <f>Sheet1!$EE$5</f>
        <v>0</v>
      </c>
      <c r="P69" s="27">
        <f>Sheet1!$EF$5</f>
        <v>0</v>
      </c>
      <c r="Q69" s="28">
        <f>Sheet1!$EE$6</f>
        <v>0</v>
      </c>
      <c r="R69" s="27">
        <f>Sheet1!$EF$6</f>
        <v>0</v>
      </c>
      <c r="S69" s="28">
        <f>Sheet1!$EE$7</f>
        <v>0</v>
      </c>
      <c r="T69" s="27">
        <f>Sheet1!$EF$7</f>
        <v>0</v>
      </c>
      <c r="U69" s="28">
        <f>Sheet1!$EE$8</f>
        <v>0</v>
      </c>
      <c r="V69" s="27">
        <f>Sheet1!$EF$8</f>
        <v>0</v>
      </c>
      <c r="W69" s="28">
        <f>Sheet1!$EE$9</f>
        <v>0</v>
      </c>
      <c r="X69" s="27">
        <f>Sheet1!$EF$9</f>
        <v>0</v>
      </c>
      <c r="Y69" s="28">
        <f>Sheet1!$EE$10</f>
        <v>0</v>
      </c>
      <c r="Z69" s="27">
        <f>Sheet1!$EF$10</f>
        <v>0</v>
      </c>
      <c r="AA69" s="28">
        <f>Sheet1!$EE$11</f>
        <v>0</v>
      </c>
      <c r="AB69" s="27">
        <f>Sheet1!$EF$11</f>
        <v>0</v>
      </c>
      <c r="AC69" s="28">
        <f>Sheet1!$EE$12</f>
        <v>0</v>
      </c>
      <c r="AD69" s="27">
        <f>Sheet1!$EF$12</f>
        <v>0</v>
      </c>
      <c r="AE69" s="28">
        <f>Sheet1!$EE$13</f>
        <v>0</v>
      </c>
      <c r="AF69" s="27">
        <f>Sheet1!$EF$13</f>
        <v>0</v>
      </c>
      <c r="AG69" s="28">
        <f>Sheet1!$EE$14</f>
        <v>0</v>
      </c>
      <c r="AH69" s="27">
        <f>Sheet1!$EF$14</f>
        <v>0</v>
      </c>
      <c r="AI69" s="29" t="str">
        <f>IF(COUNTA(Sheet1!$EE$3:$EE$15)&gt;=13,"特殊修飾の自動カウントは12種類までとなります。","")</f>
        <v/>
      </c>
    </row>
    <row r="70" spans="1:35" ht="48" customHeight="1">
      <c r="A70" s="21">
        <v>69</v>
      </c>
      <c r="B70" s="22"/>
      <c r="C70" s="23"/>
      <c r="D70" s="134"/>
      <c r="E70" s="23"/>
      <c r="F70" s="32">
        <f>SUM(Sheet2!$HC$3:$HC$4,Sheet2!$HC$58:$HC$75,Sheet2!$HC$12:$HC$53)</f>
        <v>0</v>
      </c>
      <c r="G70" s="23"/>
      <c r="H70" s="23"/>
      <c r="I70" s="23"/>
      <c r="J70" s="25"/>
      <c r="K70" s="26" t="str">
        <f>Sheet1!$EG$3</f>
        <v/>
      </c>
      <c r="L70" s="27">
        <f>Sheet1!$EH$3</f>
        <v>0</v>
      </c>
      <c r="M70" s="28">
        <f>Sheet1!$EG$4</f>
        <v>0</v>
      </c>
      <c r="N70" s="27">
        <f>Sheet1!$EH$4</f>
        <v>0</v>
      </c>
      <c r="O70" s="28">
        <f>Sheet1!$EG$5</f>
        <v>0</v>
      </c>
      <c r="P70" s="27">
        <f>Sheet1!$EH$5</f>
        <v>0</v>
      </c>
      <c r="Q70" s="28">
        <f>Sheet1!$EG$6</f>
        <v>0</v>
      </c>
      <c r="R70" s="27">
        <f>Sheet1!$EH$6</f>
        <v>0</v>
      </c>
      <c r="S70" s="28">
        <f>Sheet1!$EG$7</f>
        <v>0</v>
      </c>
      <c r="T70" s="27">
        <f>Sheet1!$EH$7</f>
        <v>0</v>
      </c>
      <c r="U70" s="28">
        <f>Sheet1!$EG$8</f>
        <v>0</v>
      </c>
      <c r="V70" s="27">
        <f>Sheet1!$EH$8</f>
        <v>0</v>
      </c>
      <c r="W70" s="28">
        <f>Sheet1!$EG$9</f>
        <v>0</v>
      </c>
      <c r="X70" s="27">
        <f>Sheet1!$EH$9</f>
        <v>0</v>
      </c>
      <c r="Y70" s="28">
        <f>Sheet1!$EG$10</f>
        <v>0</v>
      </c>
      <c r="Z70" s="27">
        <f>Sheet1!$EH$10</f>
        <v>0</v>
      </c>
      <c r="AA70" s="28">
        <f>Sheet1!$EG$11</f>
        <v>0</v>
      </c>
      <c r="AB70" s="27">
        <f>Sheet1!$EH$11</f>
        <v>0</v>
      </c>
      <c r="AC70" s="28">
        <f>Sheet1!$EG$12</f>
        <v>0</v>
      </c>
      <c r="AD70" s="27">
        <f>Sheet1!$EH$12</f>
        <v>0</v>
      </c>
      <c r="AE70" s="28">
        <f>Sheet1!$EG$13</f>
        <v>0</v>
      </c>
      <c r="AF70" s="27">
        <f>Sheet1!$EH$13</f>
        <v>0</v>
      </c>
      <c r="AG70" s="28">
        <f>Sheet1!$EG$14</f>
        <v>0</v>
      </c>
      <c r="AH70" s="27">
        <f>Sheet1!$EH$14</f>
        <v>0</v>
      </c>
      <c r="AI70" s="29" t="str">
        <f>IF(COUNTA(Sheet1!$EG$3:$EG$15)&gt;=13,"特殊修飾の自動カウントは12種類までとなります。","")</f>
        <v/>
      </c>
    </row>
    <row r="71" spans="1:35" ht="48" customHeight="1">
      <c r="A71" s="21">
        <v>70</v>
      </c>
      <c r="B71" s="22"/>
      <c r="C71" s="23"/>
      <c r="D71" s="134"/>
      <c r="E71" s="23"/>
      <c r="F71" s="32">
        <f>SUM(Sheet2!$HF$3:$HF$4,Sheet2!$HF$58:$HF$75,Sheet2!$HF$12:$HF$53)</f>
        <v>0</v>
      </c>
      <c r="G71" s="23"/>
      <c r="H71" s="23"/>
      <c r="I71" s="23"/>
      <c r="J71" s="25"/>
      <c r="K71" s="26" t="str">
        <f>Sheet1!$EI$3</f>
        <v/>
      </c>
      <c r="L71" s="27">
        <f>Sheet1!$EJ$3</f>
        <v>0</v>
      </c>
      <c r="M71" s="28">
        <f>Sheet1!$EI$4</f>
        <v>0</v>
      </c>
      <c r="N71" s="27">
        <f>Sheet1!$EJ$4</f>
        <v>0</v>
      </c>
      <c r="O71" s="28">
        <f>Sheet1!$EI$5</f>
        <v>0</v>
      </c>
      <c r="P71" s="27">
        <f>Sheet1!$EJ$5</f>
        <v>0</v>
      </c>
      <c r="Q71" s="28">
        <f>Sheet1!$EI$6</f>
        <v>0</v>
      </c>
      <c r="R71" s="27">
        <f>Sheet1!$EJ$6</f>
        <v>0</v>
      </c>
      <c r="S71" s="28">
        <f>Sheet1!$EI$7</f>
        <v>0</v>
      </c>
      <c r="T71" s="27">
        <f>Sheet1!$EJ$7</f>
        <v>0</v>
      </c>
      <c r="U71" s="28">
        <f>Sheet1!$EI$8</f>
        <v>0</v>
      </c>
      <c r="V71" s="27">
        <f>Sheet1!$EJ$8</f>
        <v>0</v>
      </c>
      <c r="W71" s="28">
        <f>Sheet1!$EI$9</f>
        <v>0</v>
      </c>
      <c r="X71" s="27">
        <f>Sheet1!$EJ$9</f>
        <v>0</v>
      </c>
      <c r="Y71" s="28">
        <f>Sheet1!$EI$10</f>
        <v>0</v>
      </c>
      <c r="Z71" s="27">
        <f>Sheet1!$EJ$10</f>
        <v>0</v>
      </c>
      <c r="AA71" s="28">
        <f>Sheet1!$EI$11</f>
        <v>0</v>
      </c>
      <c r="AB71" s="27">
        <f>Sheet1!$EJ$11</f>
        <v>0</v>
      </c>
      <c r="AC71" s="28">
        <f>Sheet1!$EI$12</f>
        <v>0</v>
      </c>
      <c r="AD71" s="27">
        <f>Sheet1!$EJ$12</f>
        <v>0</v>
      </c>
      <c r="AE71" s="28">
        <f>Sheet1!$EI$13</f>
        <v>0</v>
      </c>
      <c r="AF71" s="27">
        <f>Sheet1!$EJ$13</f>
        <v>0</v>
      </c>
      <c r="AG71" s="28">
        <f>Sheet1!$EI$14</f>
        <v>0</v>
      </c>
      <c r="AH71" s="27">
        <f>Sheet1!$EJ$14</f>
        <v>0</v>
      </c>
      <c r="AI71" s="29" t="str">
        <f>IF(COUNTA(Sheet1!$EI$3:$EI$15)&gt;=13,"特殊修飾の自動カウントは12種類までとなります。","")</f>
        <v/>
      </c>
    </row>
    <row r="72" spans="1:35" ht="48" customHeight="1">
      <c r="A72" s="21">
        <v>71</v>
      </c>
      <c r="B72" s="22"/>
      <c r="C72" s="23"/>
      <c r="D72" s="134"/>
      <c r="E72" s="23"/>
      <c r="F72" s="32">
        <f>SUM(Sheet2!$HI$3:$HI$4,Sheet2!$HI$58:$HI$75,Sheet2!$HI$12:$HI$53)</f>
        <v>0</v>
      </c>
      <c r="G72" s="23"/>
      <c r="H72" s="23"/>
      <c r="I72" s="23"/>
      <c r="J72" s="25"/>
      <c r="K72" s="26" t="str">
        <f>Sheet1!$EK$3</f>
        <v/>
      </c>
      <c r="L72" s="27">
        <f>Sheet1!$EL$3</f>
        <v>0</v>
      </c>
      <c r="M72" s="28">
        <f>Sheet1!$EK$4</f>
        <v>0</v>
      </c>
      <c r="N72" s="27">
        <f>Sheet1!$EL$4</f>
        <v>0</v>
      </c>
      <c r="O72" s="28">
        <f>Sheet1!$EK$5</f>
        <v>0</v>
      </c>
      <c r="P72" s="27">
        <f>Sheet1!$EL$5</f>
        <v>0</v>
      </c>
      <c r="Q72" s="28">
        <f>Sheet1!$EK$6</f>
        <v>0</v>
      </c>
      <c r="R72" s="27">
        <f>Sheet1!$EL$6</f>
        <v>0</v>
      </c>
      <c r="S72" s="28">
        <f>Sheet1!$EK$7</f>
        <v>0</v>
      </c>
      <c r="T72" s="27">
        <f>Sheet1!$EL$7</f>
        <v>0</v>
      </c>
      <c r="U72" s="28">
        <f>Sheet1!$EK$8</f>
        <v>0</v>
      </c>
      <c r="V72" s="27">
        <f>Sheet1!$EL$8</f>
        <v>0</v>
      </c>
      <c r="W72" s="28">
        <f>Sheet1!$EK$9</f>
        <v>0</v>
      </c>
      <c r="X72" s="27">
        <f>Sheet1!$EL$9</f>
        <v>0</v>
      </c>
      <c r="Y72" s="28">
        <f>Sheet1!$EK$10</f>
        <v>0</v>
      </c>
      <c r="Z72" s="27">
        <f>Sheet1!$EL$10</f>
        <v>0</v>
      </c>
      <c r="AA72" s="28">
        <f>Sheet1!$EK$11</f>
        <v>0</v>
      </c>
      <c r="AB72" s="27">
        <f>Sheet1!$EL$11</f>
        <v>0</v>
      </c>
      <c r="AC72" s="28">
        <f>Sheet1!$EK$12</f>
        <v>0</v>
      </c>
      <c r="AD72" s="27">
        <f>Sheet1!$EL$12</f>
        <v>0</v>
      </c>
      <c r="AE72" s="28">
        <f>Sheet1!$EK$13</f>
        <v>0</v>
      </c>
      <c r="AF72" s="27">
        <f>Sheet1!$EL$13</f>
        <v>0</v>
      </c>
      <c r="AG72" s="28">
        <f>Sheet1!$EK$14</f>
        <v>0</v>
      </c>
      <c r="AH72" s="27">
        <f>Sheet1!$EL$14</f>
        <v>0</v>
      </c>
      <c r="AI72" s="29" t="str">
        <f>IF(COUNTA(Sheet1!$EK$3:$EK$15)&gt;=13,"特殊修飾の自動カウントは12種類までとなります。","")</f>
        <v/>
      </c>
    </row>
    <row r="73" spans="1:35" ht="48" customHeight="1">
      <c r="A73" s="21">
        <v>72</v>
      </c>
      <c r="B73" s="22"/>
      <c r="C73" s="23"/>
      <c r="D73" s="134"/>
      <c r="E73" s="23"/>
      <c r="F73" s="32">
        <f>SUM(Sheet2!$HL$3:$HL$4,Sheet2!$HL$58:$HL$75,Sheet2!$HL$12:$HL$53)</f>
        <v>0</v>
      </c>
      <c r="G73" s="23"/>
      <c r="H73" s="23"/>
      <c r="I73" s="23"/>
      <c r="J73" s="25"/>
      <c r="K73" s="26" t="str">
        <f>Sheet1!$EM$3</f>
        <v/>
      </c>
      <c r="L73" s="27">
        <f>Sheet1!$EN$3</f>
        <v>0</v>
      </c>
      <c r="M73" s="28">
        <f>Sheet1!$EM$4</f>
        <v>0</v>
      </c>
      <c r="N73" s="27">
        <f>Sheet1!$EN$4</f>
        <v>0</v>
      </c>
      <c r="O73" s="28">
        <f>Sheet1!$EM$5</f>
        <v>0</v>
      </c>
      <c r="P73" s="27">
        <f>Sheet1!$EN$5</f>
        <v>0</v>
      </c>
      <c r="Q73" s="28">
        <f>Sheet1!$EM$6</f>
        <v>0</v>
      </c>
      <c r="R73" s="27">
        <f>Sheet1!$EN$6</f>
        <v>0</v>
      </c>
      <c r="S73" s="28">
        <f>Sheet1!$EM$7</f>
        <v>0</v>
      </c>
      <c r="T73" s="27">
        <f>Sheet1!$EN$7</f>
        <v>0</v>
      </c>
      <c r="U73" s="28">
        <f>Sheet1!$EM$8</f>
        <v>0</v>
      </c>
      <c r="V73" s="27">
        <f>Sheet1!$EN$8</f>
        <v>0</v>
      </c>
      <c r="W73" s="28">
        <f>Sheet1!$EM$9</f>
        <v>0</v>
      </c>
      <c r="X73" s="27">
        <f>Sheet1!$EN$9</f>
        <v>0</v>
      </c>
      <c r="Y73" s="28">
        <f>Sheet1!$EM$10</f>
        <v>0</v>
      </c>
      <c r="Z73" s="27">
        <f>Sheet1!$EN$10</f>
        <v>0</v>
      </c>
      <c r="AA73" s="28">
        <f>Sheet1!$EM$11</f>
        <v>0</v>
      </c>
      <c r="AB73" s="27">
        <f>Sheet1!$EN$11</f>
        <v>0</v>
      </c>
      <c r="AC73" s="28">
        <f>Sheet1!$EM$12</f>
        <v>0</v>
      </c>
      <c r="AD73" s="27">
        <f>Sheet1!$EN$12</f>
        <v>0</v>
      </c>
      <c r="AE73" s="28">
        <f>Sheet1!$EM$13</f>
        <v>0</v>
      </c>
      <c r="AF73" s="27">
        <f>Sheet1!$EN$13</f>
        <v>0</v>
      </c>
      <c r="AG73" s="28">
        <f>Sheet1!$EM$14</f>
        <v>0</v>
      </c>
      <c r="AH73" s="27">
        <f>Sheet1!$EN$14</f>
        <v>0</v>
      </c>
      <c r="AI73" s="29" t="str">
        <f>IF(COUNTA(Sheet1!$EM$3:$EM$15)&gt;=13,"特殊修飾の自動カウントは12種類までとなります。","")</f>
        <v/>
      </c>
    </row>
    <row r="74" spans="1:35" ht="48" customHeight="1">
      <c r="A74" s="21">
        <v>73</v>
      </c>
      <c r="B74" s="22"/>
      <c r="C74" s="23"/>
      <c r="D74" s="134"/>
      <c r="E74" s="23"/>
      <c r="F74" s="32">
        <f>SUM(Sheet2!$HO$3:$HO$4,Sheet2!$HO$58:$HO$75,Sheet2!$HO$12:$HO$53)</f>
        <v>0</v>
      </c>
      <c r="G74" s="23"/>
      <c r="H74" s="23"/>
      <c r="I74" s="23"/>
      <c r="J74" s="25"/>
      <c r="K74" s="26" t="str">
        <f>Sheet1!$EO$3</f>
        <v/>
      </c>
      <c r="L74" s="27">
        <f>Sheet1!$EP$3</f>
        <v>0</v>
      </c>
      <c r="M74" s="28">
        <f>Sheet1!$EO$4</f>
        <v>0</v>
      </c>
      <c r="N74" s="27">
        <f>Sheet1!$EP$4</f>
        <v>0</v>
      </c>
      <c r="O74" s="28">
        <f>Sheet1!$EO$5</f>
        <v>0</v>
      </c>
      <c r="P74" s="27">
        <f>Sheet1!$EP$5</f>
        <v>0</v>
      </c>
      <c r="Q74" s="28">
        <f>Sheet1!$EO$6</f>
        <v>0</v>
      </c>
      <c r="R74" s="27">
        <f>Sheet1!$EP$6</f>
        <v>0</v>
      </c>
      <c r="S74" s="28">
        <f>Sheet1!$EO$7</f>
        <v>0</v>
      </c>
      <c r="T74" s="27">
        <f>Sheet1!$EP$7</f>
        <v>0</v>
      </c>
      <c r="U74" s="28">
        <f>Sheet1!$EO$8</f>
        <v>0</v>
      </c>
      <c r="V74" s="27">
        <f>Sheet1!$EP$8</f>
        <v>0</v>
      </c>
      <c r="W74" s="28">
        <f>Sheet1!$EO$9</f>
        <v>0</v>
      </c>
      <c r="X74" s="27">
        <f>Sheet1!$EP$9</f>
        <v>0</v>
      </c>
      <c r="Y74" s="28">
        <f>Sheet1!$EO$10</f>
        <v>0</v>
      </c>
      <c r="Z74" s="27">
        <f>Sheet1!$EP$10</f>
        <v>0</v>
      </c>
      <c r="AA74" s="28">
        <f>Sheet1!$EO$11</f>
        <v>0</v>
      </c>
      <c r="AB74" s="27">
        <f>Sheet1!$EP$11</f>
        <v>0</v>
      </c>
      <c r="AC74" s="28">
        <f>Sheet1!$EO$12</f>
        <v>0</v>
      </c>
      <c r="AD74" s="27">
        <f>Sheet1!$EP$12</f>
        <v>0</v>
      </c>
      <c r="AE74" s="28">
        <f>Sheet1!$EO$13</f>
        <v>0</v>
      </c>
      <c r="AF74" s="27">
        <f>Sheet1!$EP$13</f>
        <v>0</v>
      </c>
      <c r="AG74" s="28">
        <f>Sheet1!$EO$14</f>
        <v>0</v>
      </c>
      <c r="AH74" s="27">
        <f>Sheet1!$EP$14</f>
        <v>0</v>
      </c>
      <c r="AI74" s="29" t="str">
        <f>IF(COUNTA(Sheet1!$EO$3:$EO$15)&gt;=13,"特殊修飾の自動カウントは12種類までとなります。","")</f>
        <v/>
      </c>
    </row>
    <row r="75" spans="1:35" ht="48" customHeight="1">
      <c r="A75" s="21">
        <v>74</v>
      </c>
      <c r="B75" s="22"/>
      <c r="C75" s="23"/>
      <c r="D75" s="134"/>
      <c r="E75" s="23"/>
      <c r="F75" s="32">
        <f>SUM(Sheet2!$HR$3:$HR$4,Sheet2!$HR$58:$HR$75,Sheet2!$HR$12:$HR$53)</f>
        <v>0</v>
      </c>
      <c r="G75" s="23"/>
      <c r="H75" s="23"/>
      <c r="I75" s="23"/>
      <c r="J75" s="25"/>
      <c r="K75" s="26" t="str">
        <f>Sheet1!$EQ$3</f>
        <v/>
      </c>
      <c r="L75" s="27">
        <f>Sheet1!$ER$3</f>
        <v>0</v>
      </c>
      <c r="M75" s="28">
        <f>Sheet1!$EQ$4</f>
        <v>0</v>
      </c>
      <c r="N75" s="27">
        <f>Sheet1!$ER$4</f>
        <v>0</v>
      </c>
      <c r="O75" s="28">
        <f>Sheet1!$EQ$5</f>
        <v>0</v>
      </c>
      <c r="P75" s="27">
        <f>Sheet1!$ER$5</f>
        <v>0</v>
      </c>
      <c r="Q75" s="28">
        <f>Sheet1!$EQ$6</f>
        <v>0</v>
      </c>
      <c r="R75" s="27">
        <f>Sheet1!$ER$6</f>
        <v>0</v>
      </c>
      <c r="S75" s="28">
        <f>Sheet1!$EQ$7</f>
        <v>0</v>
      </c>
      <c r="T75" s="27">
        <f>Sheet1!$ER$7</f>
        <v>0</v>
      </c>
      <c r="U75" s="28">
        <f>Sheet1!$EQ$8</f>
        <v>0</v>
      </c>
      <c r="V75" s="27">
        <f>Sheet1!$ER$8</f>
        <v>0</v>
      </c>
      <c r="W75" s="28">
        <f>Sheet1!$EQ$9</f>
        <v>0</v>
      </c>
      <c r="X75" s="27">
        <f>Sheet1!$ER$9</f>
        <v>0</v>
      </c>
      <c r="Y75" s="28">
        <f>Sheet1!$EQ$10</f>
        <v>0</v>
      </c>
      <c r="Z75" s="27">
        <f>Sheet1!$ER$10</f>
        <v>0</v>
      </c>
      <c r="AA75" s="28">
        <f>Sheet1!$EQ$11</f>
        <v>0</v>
      </c>
      <c r="AB75" s="27">
        <f>Sheet1!$ER$11</f>
        <v>0</v>
      </c>
      <c r="AC75" s="28">
        <f>Sheet1!$EQ$12</f>
        <v>0</v>
      </c>
      <c r="AD75" s="27">
        <f>Sheet1!$ER$12</f>
        <v>0</v>
      </c>
      <c r="AE75" s="28">
        <f>Sheet1!$EQ$13</f>
        <v>0</v>
      </c>
      <c r="AF75" s="27">
        <f>Sheet1!$ER$13</f>
        <v>0</v>
      </c>
      <c r="AG75" s="28">
        <f>Sheet1!$EQ$14</f>
        <v>0</v>
      </c>
      <c r="AH75" s="27">
        <f>Sheet1!$ER$14</f>
        <v>0</v>
      </c>
      <c r="AI75" s="29" t="str">
        <f>IF(COUNTA(Sheet1!$EQ$3:$EQ$15)&gt;=13,"特殊修飾の自動カウントは12種類までとなります。","")</f>
        <v/>
      </c>
    </row>
    <row r="76" spans="1:35" ht="48" customHeight="1">
      <c r="A76" s="21">
        <v>75</v>
      </c>
      <c r="B76" s="22"/>
      <c r="C76" s="23"/>
      <c r="D76" s="134"/>
      <c r="E76" s="23"/>
      <c r="F76" s="32">
        <f>SUM(Sheet2!$HU$3:$HU$4,Sheet2!$HU$58:$HU$75,Sheet2!$HU$12:$HU$53)</f>
        <v>0</v>
      </c>
      <c r="G76" s="23"/>
      <c r="H76" s="23"/>
      <c r="I76" s="23"/>
      <c r="J76" s="25"/>
      <c r="K76" s="26" t="str">
        <f>Sheet1!$ES$3</f>
        <v/>
      </c>
      <c r="L76" s="27">
        <f>Sheet1!$ET$3</f>
        <v>0</v>
      </c>
      <c r="M76" s="28">
        <f>Sheet1!$ES$4</f>
        <v>0</v>
      </c>
      <c r="N76" s="27">
        <f>Sheet1!$ET$4</f>
        <v>0</v>
      </c>
      <c r="O76" s="28">
        <f>Sheet1!$ES$5</f>
        <v>0</v>
      </c>
      <c r="P76" s="27">
        <f>Sheet1!$ET$5</f>
        <v>0</v>
      </c>
      <c r="Q76" s="28">
        <f>Sheet1!$ES$6</f>
        <v>0</v>
      </c>
      <c r="R76" s="27">
        <f>Sheet1!$ET$6</f>
        <v>0</v>
      </c>
      <c r="S76" s="28">
        <f>Sheet1!$ES$7</f>
        <v>0</v>
      </c>
      <c r="T76" s="27">
        <f>Sheet1!$ET$7</f>
        <v>0</v>
      </c>
      <c r="U76" s="28">
        <f>Sheet1!$ES$8</f>
        <v>0</v>
      </c>
      <c r="V76" s="27">
        <f>Sheet1!$ET$8</f>
        <v>0</v>
      </c>
      <c r="W76" s="28">
        <f>Sheet1!$ES$9</f>
        <v>0</v>
      </c>
      <c r="X76" s="27">
        <f>Sheet1!$ET$9</f>
        <v>0</v>
      </c>
      <c r="Y76" s="28">
        <f>Sheet1!$ES$10</f>
        <v>0</v>
      </c>
      <c r="Z76" s="27">
        <f>Sheet1!$ET$10</f>
        <v>0</v>
      </c>
      <c r="AA76" s="28">
        <f>Sheet1!$ES$11</f>
        <v>0</v>
      </c>
      <c r="AB76" s="27">
        <f>Sheet1!$ET$11</f>
        <v>0</v>
      </c>
      <c r="AC76" s="28">
        <f>Sheet1!$ES$12</f>
        <v>0</v>
      </c>
      <c r="AD76" s="27">
        <f>Sheet1!$ET$12</f>
        <v>0</v>
      </c>
      <c r="AE76" s="28">
        <f>Sheet1!$ES$13</f>
        <v>0</v>
      </c>
      <c r="AF76" s="27">
        <f>Sheet1!$ET$13</f>
        <v>0</v>
      </c>
      <c r="AG76" s="28">
        <f>Sheet1!$ES$14</f>
        <v>0</v>
      </c>
      <c r="AH76" s="27">
        <f>Sheet1!$ET$14</f>
        <v>0</v>
      </c>
      <c r="AI76" s="29" t="str">
        <f>IF(COUNTA(Sheet1!$ES$3:$ES$15)&gt;=13,"特殊修飾の自動カウントは12種類までとなります。","")</f>
        <v/>
      </c>
    </row>
    <row r="77" spans="1:35" ht="48" customHeight="1">
      <c r="A77" s="21">
        <v>76</v>
      </c>
      <c r="B77" s="22"/>
      <c r="C77" s="23"/>
      <c r="D77" s="134"/>
      <c r="E77" s="23"/>
      <c r="F77" s="32">
        <f>SUM(Sheet2!$HX$3:$HX$4,Sheet2!$HX$58:$HX$75,Sheet2!$HX$12:$HX$53)</f>
        <v>0</v>
      </c>
      <c r="G77" s="23"/>
      <c r="H77" s="23"/>
      <c r="I77" s="23"/>
      <c r="J77" s="25"/>
      <c r="K77" s="26" t="str">
        <f>Sheet1!$EU$3</f>
        <v/>
      </c>
      <c r="L77" s="27">
        <f>Sheet1!$EV$3</f>
        <v>0</v>
      </c>
      <c r="M77" s="28">
        <f>Sheet1!$EU$4</f>
        <v>0</v>
      </c>
      <c r="N77" s="27">
        <f>Sheet1!$EV$4</f>
        <v>0</v>
      </c>
      <c r="O77" s="28">
        <f>Sheet1!$EU$5</f>
        <v>0</v>
      </c>
      <c r="P77" s="27">
        <f>Sheet1!$EV$5</f>
        <v>0</v>
      </c>
      <c r="Q77" s="28">
        <f>Sheet1!$EU$6</f>
        <v>0</v>
      </c>
      <c r="R77" s="27">
        <f>Sheet1!$EV$6</f>
        <v>0</v>
      </c>
      <c r="S77" s="28">
        <f>Sheet1!$EU$7</f>
        <v>0</v>
      </c>
      <c r="T77" s="27">
        <f>Sheet1!$EV$7</f>
        <v>0</v>
      </c>
      <c r="U77" s="28">
        <f>Sheet1!$EU$8</f>
        <v>0</v>
      </c>
      <c r="V77" s="27">
        <f>Sheet1!$EV$8</f>
        <v>0</v>
      </c>
      <c r="W77" s="28">
        <f>Sheet1!$EU$9</f>
        <v>0</v>
      </c>
      <c r="X77" s="27">
        <f>Sheet1!$EV$9</f>
        <v>0</v>
      </c>
      <c r="Y77" s="28">
        <f>Sheet1!$EU$10</f>
        <v>0</v>
      </c>
      <c r="Z77" s="27">
        <f>Sheet1!$EV$10</f>
        <v>0</v>
      </c>
      <c r="AA77" s="28">
        <f>Sheet1!$EU$11</f>
        <v>0</v>
      </c>
      <c r="AB77" s="27">
        <f>Sheet1!$EV$11</f>
        <v>0</v>
      </c>
      <c r="AC77" s="28">
        <f>Sheet1!$EU$12</f>
        <v>0</v>
      </c>
      <c r="AD77" s="27">
        <f>Sheet1!$EV$12</f>
        <v>0</v>
      </c>
      <c r="AE77" s="28">
        <f>Sheet1!$EU$13</f>
        <v>0</v>
      </c>
      <c r="AF77" s="27">
        <f>Sheet1!$EV$13</f>
        <v>0</v>
      </c>
      <c r="AG77" s="28">
        <f>Sheet1!$EU$14</f>
        <v>0</v>
      </c>
      <c r="AH77" s="27">
        <f>Sheet1!$EV$14</f>
        <v>0</v>
      </c>
      <c r="AI77" s="29" t="str">
        <f>IF(COUNTA(Sheet1!$EU$3:$EU$15)&gt;=13,"特殊修飾の自動カウントは12種類までとなります。","")</f>
        <v/>
      </c>
    </row>
    <row r="78" spans="1:35" ht="48" customHeight="1">
      <c r="A78" s="21">
        <v>77</v>
      </c>
      <c r="B78" s="22"/>
      <c r="C78" s="23"/>
      <c r="D78" s="134"/>
      <c r="E78" s="23"/>
      <c r="F78" s="32">
        <f>SUM(Sheet2!$IA$3:$IA$4,Sheet2!$IA$58:$IA$75,Sheet2!$IA$12:$IA$53)</f>
        <v>0</v>
      </c>
      <c r="G78" s="23"/>
      <c r="H78" s="23"/>
      <c r="I78" s="23"/>
      <c r="J78" s="25"/>
      <c r="K78" s="26" t="str">
        <f>Sheet1!$EW$3</f>
        <v/>
      </c>
      <c r="L78" s="27">
        <f>Sheet1!$EX$3</f>
        <v>0</v>
      </c>
      <c r="M78" s="28">
        <f>Sheet1!$EW$4</f>
        <v>0</v>
      </c>
      <c r="N78" s="27">
        <f>Sheet1!$EX$4</f>
        <v>0</v>
      </c>
      <c r="O78" s="28">
        <f>Sheet1!$EW$5</f>
        <v>0</v>
      </c>
      <c r="P78" s="27">
        <f>Sheet1!$EX$5</f>
        <v>0</v>
      </c>
      <c r="Q78" s="28">
        <f>Sheet1!$EW$6</f>
        <v>0</v>
      </c>
      <c r="R78" s="27">
        <f>Sheet1!$EX$6</f>
        <v>0</v>
      </c>
      <c r="S78" s="28">
        <f>Sheet1!$EW$7</f>
        <v>0</v>
      </c>
      <c r="T78" s="27">
        <f>Sheet1!$EX$7</f>
        <v>0</v>
      </c>
      <c r="U78" s="28">
        <f>Sheet1!$EW$8</f>
        <v>0</v>
      </c>
      <c r="V78" s="27">
        <f>Sheet1!$EX$8</f>
        <v>0</v>
      </c>
      <c r="W78" s="28">
        <f>Sheet1!$EW$9</f>
        <v>0</v>
      </c>
      <c r="X78" s="27">
        <f>Sheet1!$EX$9</f>
        <v>0</v>
      </c>
      <c r="Y78" s="28">
        <f>Sheet1!$EW$10</f>
        <v>0</v>
      </c>
      <c r="Z78" s="27">
        <f>Sheet1!$EX$10</f>
        <v>0</v>
      </c>
      <c r="AA78" s="28">
        <f>Sheet1!$EW$11</f>
        <v>0</v>
      </c>
      <c r="AB78" s="27">
        <f>Sheet1!$EX$11</f>
        <v>0</v>
      </c>
      <c r="AC78" s="28">
        <f>Sheet1!$EW$12</f>
        <v>0</v>
      </c>
      <c r="AD78" s="27">
        <f>Sheet1!$EX$12</f>
        <v>0</v>
      </c>
      <c r="AE78" s="28">
        <f>Sheet1!$EW$13</f>
        <v>0</v>
      </c>
      <c r="AF78" s="27">
        <f>Sheet1!$EX$13</f>
        <v>0</v>
      </c>
      <c r="AG78" s="28">
        <f>Sheet1!$EW$14</f>
        <v>0</v>
      </c>
      <c r="AH78" s="27">
        <f>Sheet1!$EX$14</f>
        <v>0</v>
      </c>
      <c r="AI78" s="29" t="str">
        <f>IF(COUNTA(Sheet1!$EW$3:$EW$15)&gt;=13,"特殊修飾の自動カウントは12種類までとなります。","")</f>
        <v/>
      </c>
    </row>
    <row r="79" spans="1:35" ht="48" customHeight="1">
      <c r="A79" s="21">
        <v>78</v>
      </c>
      <c r="B79" s="22"/>
      <c r="C79" s="23"/>
      <c r="D79" s="134"/>
      <c r="E79" s="23"/>
      <c r="F79" s="32">
        <f>SUM(Sheet2!$ID$3:$ID$4,Sheet2!$ID$58:$ID$75,Sheet2!$ID$12:$ID$53)</f>
        <v>0</v>
      </c>
      <c r="G79" s="23"/>
      <c r="H79" s="23"/>
      <c r="I79" s="23"/>
      <c r="J79" s="25"/>
      <c r="K79" s="26" t="str">
        <f>Sheet1!$EY$3</f>
        <v/>
      </c>
      <c r="L79" s="27">
        <f>Sheet1!$EZ$3</f>
        <v>0</v>
      </c>
      <c r="M79" s="28">
        <f>Sheet1!$EY$4</f>
        <v>0</v>
      </c>
      <c r="N79" s="27">
        <f>Sheet1!$EZ$4</f>
        <v>0</v>
      </c>
      <c r="O79" s="28">
        <f>Sheet1!$EY$5</f>
        <v>0</v>
      </c>
      <c r="P79" s="27">
        <f>Sheet1!$EZ$5</f>
        <v>0</v>
      </c>
      <c r="Q79" s="28">
        <f>Sheet1!$EY$6</f>
        <v>0</v>
      </c>
      <c r="R79" s="27">
        <f>Sheet1!$EZ$6</f>
        <v>0</v>
      </c>
      <c r="S79" s="28">
        <f>Sheet1!$EY$7</f>
        <v>0</v>
      </c>
      <c r="T79" s="27">
        <f>Sheet1!$EZ$7</f>
        <v>0</v>
      </c>
      <c r="U79" s="28">
        <f>Sheet1!$EY$8</f>
        <v>0</v>
      </c>
      <c r="V79" s="27">
        <f>Sheet1!$EZ$8</f>
        <v>0</v>
      </c>
      <c r="W79" s="28">
        <f>Sheet1!$EY$9</f>
        <v>0</v>
      </c>
      <c r="X79" s="27">
        <f>Sheet1!$EZ$9</f>
        <v>0</v>
      </c>
      <c r="Y79" s="28">
        <f>Sheet1!$EY$10</f>
        <v>0</v>
      </c>
      <c r="Z79" s="27">
        <f>Sheet1!$EZ$10</f>
        <v>0</v>
      </c>
      <c r="AA79" s="28">
        <f>Sheet1!$EY$11</f>
        <v>0</v>
      </c>
      <c r="AB79" s="27">
        <f>Sheet1!$EZ$11</f>
        <v>0</v>
      </c>
      <c r="AC79" s="28">
        <f>Sheet1!$EY$12</f>
        <v>0</v>
      </c>
      <c r="AD79" s="27">
        <f>Sheet1!$EZ$12</f>
        <v>0</v>
      </c>
      <c r="AE79" s="28">
        <f>Sheet1!$EY$13</f>
        <v>0</v>
      </c>
      <c r="AF79" s="27">
        <f>Sheet1!$EZ$13</f>
        <v>0</v>
      </c>
      <c r="AG79" s="28">
        <f>Sheet1!$EY$14</f>
        <v>0</v>
      </c>
      <c r="AH79" s="27">
        <f>Sheet1!$EZ$14</f>
        <v>0</v>
      </c>
      <c r="AI79" s="29" t="str">
        <f>IF(COUNTA(Sheet1!$EY$3:$EY$15)&gt;=13,"特殊修飾の自動カウントは12種類までとなります。","")</f>
        <v/>
      </c>
    </row>
    <row r="80" spans="1:35" ht="48" customHeight="1">
      <c r="A80" s="21">
        <v>79</v>
      </c>
      <c r="B80" s="22"/>
      <c r="C80" s="23"/>
      <c r="D80" s="134"/>
      <c r="E80" s="23"/>
      <c r="F80" s="32">
        <f>SUM(Sheet2!$IG$3:$IG$4,Sheet2!$IG$58:$IG$75,Sheet2!$IG$12:$IG$53)</f>
        <v>0</v>
      </c>
      <c r="G80" s="23"/>
      <c r="H80" s="23"/>
      <c r="I80" s="23"/>
      <c r="J80" s="25"/>
      <c r="K80" s="26" t="str">
        <f>Sheet1!$FA$3</f>
        <v/>
      </c>
      <c r="L80" s="27">
        <f>Sheet1!$FB$3</f>
        <v>0</v>
      </c>
      <c r="M80" s="28">
        <f>Sheet1!$FA$4</f>
        <v>0</v>
      </c>
      <c r="N80" s="27">
        <f>Sheet1!$FB$4</f>
        <v>0</v>
      </c>
      <c r="O80" s="28">
        <f>Sheet1!$FA$5</f>
        <v>0</v>
      </c>
      <c r="P80" s="27">
        <f>Sheet1!$FB$5</f>
        <v>0</v>
      </c>
      <c r="Q80" s="28">
        <f>Sheet1!$FA$6</f>
        <v>0</v>
      </c>
      <c r="R80" s="27">
        <f>Sheet1!$FB$6</f>
        <v>0</v>
      </c>
      <c r="S80" s="28">
        <f>Sheet1!$FA$7</f>
        <v>0</v>
      </c>
      <c r="T80" s="27">
        <f>Sheet1!$FB$7</f>
        <v>0</v>
      </c>
      <c r="U80" s="28">
        <f>Sheet1!$FA$8</f>
        <v>0</v>
      </c>
      <c r="V80" s="27">
        <f>Sheet1!$FB$8</f>
        <v>0</v>
      </c>
      <c r="W80" s="28">
        <f>Sheet1!$FA$9</f>
        <v>0</v>
      </c>
      <c r="X80" s="27">
        <f>Sheet1!$FB$9</f>
        <v>0</v>
      </c>
      <c r="Y80" s="28">
        <f>Sheet1!$FA$10</f>
        <v>0</v>
      </c>
      <c r="Z80" s="27">
        <f>Sheet1!$FB$10</f>
        <v>0</v>
      </c>
      <c r="AA80" s="28">
        <f>Sheet1!$FA$11</f>
        <v>0</v>
      </c>
      <c r="AB80" s="27">
        <f>Sheet1!$FB$11</f>
        <v>0</v>
      </c>
      <c r="AC80" s="28">
        <f>Sheet1!$FA$12</f>
        <v>0</v>
      </c>
      <c r="AD80" s="27">
        <f>Sheet1!$FB$12</f>
        <v>0</v>
      </c>
      <c r="AE80" s="28">
        <f>Sheet1!$FA$13</f>
        <v>0</v>
      </c>
      <c r="AF80" s="27">
        <f>Sheet1!$FB$13</f>
        <v>0</v>
      </c>
      <c r="AG80" s="28">
        <f>Sheet1!$FA$14</f>
        <v>0</v>
      </c>
      <c r="AH80" s="27">
        <f>Sheet1!$FB$14</f>
        <v>0</v>
      </c>
      <c r="AI80" s="29" t="str">
        <f>IF(COUNTA(Sheet1!$FA$3:$FA$15)&gt;=13,"特殊修飾の自動カウントは12種類までとなります。","")</f>
        <v/>
      </c>
    </row>
    <row r="81" spans="1:35" ht="48" customHeight="1">
      <c r="A81" s="21">
        <v>80</v>
      </c>
      <c r="B81" s="22"/>
      <c r="C81" s="23"/>
      <c r="D81" s="134"/>
      <c r="E81" s="23"/>
      <c r="F81" s="32">
        <f>SUM(Sheet2!$IJ$3:$IJ$4,Sheet2!$IJ$58:$IJ$75,Sheet2!$IJ$12:$IJ$53)</f>
        <v>0</v>
      </c>
      <c r="G81" s="23"/>
      <c r="H81" s="23"/>
      <c r="I81" s="23"/>
      <c r="J81" s="25"/>
      <c r="K81" s="26" t="str">
        <f>Sheet1!$FC$3</f>
        <v/>
      </c>
      <c r="L81" s="27">
        <f>Sheet1!$FD$3</f>
        <v>0</v>
      </c>
      <c r="M81" s="28">
        <f>Sheet1!$FC$4</f>
        <v>0</v>
      </c>
      <c r="N81" s="27">
        <f>Sheet1!$FD$4</f>
        <v>0</v>
      </c>
      <c r="O81" s="28">
        <f>Sheet1!$FC$5</f>
        <v>0</v>
      </c>
      <c r="P81" s="27">
        <f>Sheet1!$FD$5</f>
        <v>0</v>
      </c>
      <c r="Q81" s="28">
        <f>Sheet1!$FC$6</f>
        <v>0</v>
      </c>
      <c r="R81" s="27">
        <f>Sheet1!$FD$6</f>
        <v>0</v>
      </c>
      <c r="S81" s="28">
        <f>Sheet1!$FC$7</f>
        <v>0</v>
      </c>
      <c r="T81" s="27">
        <f>Sheet1!$FD$7</f>
        <v>0</v>
      </c>
      <c r="U81" s="28">
        <f>Sheet1!$FC$8</f>
        <v>0</v>
      </c>
      <c r="V81" s="27">
        <f>Sheet1!$FD$8</f>
        <v>0</v>
      </c>
      <c r="W81" s="28">
        <f>Sheet1!$FC$9</f>
        <v>0</v>
      </c>
      <c r="X81" s="27">
        <f>Sheet1!$FD$9</f>
        <v>0</v>
      </c>
      <c r="Y81" s="28">
        <f>Sheet1!$FC$10</f>
        <v>0</v>
      </c>
      <c r="Z81" s="27">
        <f>Sheet1!$FD$10</f>
        <v>0</v>
      </c>
      <c r="AA81" s="28">
        <f>Sheet1!$FC$11</f>
        <v>0</v>
      </c>
      <c r="AB81" s="27">
        <f>Sheet1!$FD$11</f>
        <v>0</v>
      </c>
      <c r="AC81" s="28">
        <f>Sheet1!$FC$12</f>
        <v>0</v>
      </c>
      <c r="AD81" s="27">
        <f>Sheet1!$FD$12</f>
        <v>0</v>
      </c>
      <c r="AE81" s="28">
        <f>Sheet1!$FC$13</f>
        <v>0</v>
      </c>
      <c r="AF81" s="27">
        <f>Sheet1!$FD$13</f>
        <v>0</v>
      </c>
      <c r="AG81" s="28">
        <f>Sheet1!$FC$14</f>
        <v>0</v>
      </c>
      <c r="AH81" s="27">
        <f>Sheet1!$FD$14</f>
        <v>0</v>
      </c>
      <c r="AI81" s="29" t="str">
        <f>IF(COUNTA(Sheet1!$FC$3:$FC$15)&gt;=13,"特殊修飾の自動カウントは12種類までとなります。","")</f>
        <v/>
      </c>
    </row>
    <row r="82" spans="1:35" ht="48" customHeight="1">
      <c r="A82" s="21">
        <v>81</v>
      </c>
      <c r="B82" s="22"/>
      <c r="C82" s="23"/>
      <c r="D82" s="134"/>
      <c r="E82" s="23"/>
      <c r="F82" s="32">
        <f>SUM(Sheet2!$IM$3:$IM$4,Sheet2!$IM$58:$IM$75,Sheet2!$IM$12:$IM$53)</f>
        <v>0</v>
      </c>
      <c r="G82" s="23"/>
      <c r="H82" s="23"/>
      <c r="I82" s="23"/>
      <c r="J82" s="25"/>
      <c r="K82" s="26" t="str">
        <f>Sheet1!$FE$3</f>
        <v/>
      </c>
      <c r="L82" s="27">
        <f>Sheet1!$FF$3</f>
        <v>0</v>
      </c>
      <c r="M82" s="28">
        <f>Sheet1!$FE$4</f>
        <v>0</v>
      </c>
      <c r="N82" s="27">
        <f>Sheet1!$FF$4</f>
        <v>0</v>
      </c>
      <c r="O82" s="28">
        <f>Sheet1!$FE$5</f>
        <v>0</v>
      </c>
      <c r="P82" s="27">
        <f>Sheet1!$FF$5</f>
        <v>0</v>
      </c>
      <c r="Q82" s="28">
        <f>Sheet1!$FE$6</f>
        <v>0</v>
      </c>
      <c r="R82" s="27">
        <f>Sheet1!$FF$6</f>
        <v>0</v>
      </c>
      <c r="S82" s="28">
        <f>Sheet1!$FE$7</f>
        <v>0</v>
      </c>
      <c r="T82" s="27">
        <f>Sheet1!$FF$7</f>
        <v>0</v>
      </c>
      <c r="U82" s="28">
        <f>Sheet1!$FE$8</f>
        <v>0</v>
      </c>
      <c r="V82" s="27">
        <f>Sheet1!$FF$8</f>
        <v>0</v>
      </c>
      <c r="W82" s="28">
        <f>Sheet1!$FE$9</f>
        <v>0</v>
      </c>
      <c r="X82" s="27">
        <f>Sheet1!$FF$9</f>
        <v>0</v>
      </c>
      <c r="Y82" s="28">
        <f>Sheet1!$FE$10</f>
        <v>0</v>
      </c>
      <c r="Z82" s="27">
        <f>Sheet1!$FF$10</f>
        <v>0</v>
      </c>
      <c r="AA82" s="28">
        <f>Sheet1!$FE$11</f>
        <v>0</v>
      </c>
      <c r="AB82" s="27">
        <f>Sheet1!$FF$11</f>
        <v>0</v>
      </c>
      <c r="AC82" s="28">
        <f>Sheet1!$FE$12</f>
        <v>0</v>
      </c>
      <c r="AD82" s="27">
        <f>Sheet1!$FF$12</f>
        <v>0</v>
      </c>
      <c r="AE82" s="28">
        <f>Sheet1!$FE$13</f>
        <v>0</v>
      </c>
      <c r="AF82" s="27">
        <f>Sheet1!$FF$13</f>
        <v>0</v>
      </c>
      <c r="AG82" s="28">
        <f>Sheet1!$FE$14</f>
        <v>0</v>
      </c>
      <c r="AH82" s="27">
        <f>Sheet1!$FF$14</f>
        <v>0</v>
      </c>
      <c r="AI82" s="29" t="str">
        <f>IF(COUNTA(Sheet1!$FE$3:$FE$15)&gt;=13,"特殊修飾の自動カウントは12種類までとなります。","")</f>
        <v/>
      </c>
    </row>
    <row r="83" spans="1:35" ht="48" customHeight="1">
      <c r="A83" s="21">
        <v>82</v>
      </c>
      <c r="B83" s="22"/>
      <c r="C83" s="23"/>
      <c r="D83" s="134"/>
      <c r="E83" s="23"/>
      <c r="F83" s="32">
        <f>SUM(Sheet2!$IP$3:$IP$4,Sheet2!$IP$58:$IP$75,Sheet2!$IP$12:$IP$53)</f>
        <v>0</v>
      </c>
      <c r="G83" s="23"/>
      <c r="H83" s="23"/>
      <c r="I83" s="23"/>
      <c r="J83" s="25"/>
      <c r="K83" s="26" t="str">
        <f>Sheet1!$FG$3</f>
        <v/>
      </c>
      <c r="L83" s="27">
        <f>Sheet1!$FH$3</f>
        <v>0</v>
      </c>
      <c r="M83" s="28">
        <f>Sheet1!$FG$4</f>
        <v>0</v>
      </c>
      <c r="N83" s="27">
        <f>Sheet1!$FH$4</f>
        <v>0</v>
      </c>
      <c r="O83" s="28">
        <f>Sheet1!$FG$5</f>
        <v>0</v>
      </c>
      <c r="P83" s="27">
        <f>Sheet1!$FH$5</f>
        <v>0</v>
      </c>
      <c r="Q83" s="28">
        <f>Sheet1!$FG$6</f>
        <v>0</v>
      </c>
      <c r="R83" s="27">
        <f>Sheet1!$FH$6</f>
        <v>0</v>
      </c>
      <c r="S83" s="28">
        <f>Sheet1!$FG$7</f>
        <v>0</v>
      </c>
      <c r="T83" s="27">
        <f>Sheet1!$FH$7</f>
        <v>0</v>
      </c>
      <c r="U83" s="28">
        <f>Sheet1!$FG$8</f>
        <v>0</v>
      </c>
      <c r="V83" s="27">
        <f>Sheet1!$FH$8</f>
        <v>0</v>
      </c>
      <c r="W83" s="28">
        <f>Sheet1!$FG$9</f>
        <v>0</v>
      </c>
      <c r="X83" s="27">
        <f>Sheet1!$FH$9</f>
        <v>0</v>
      </c>
      <c r="Y83" s="28">
        <f>Sheet1!$FG$10</f>
        <v>0</v>
      </c>
      <c r="Z83" s="27">
        <f>Sheet1!$FH$10</f>
        <v>0</v>
      </c>
      <c r="AA83" s="28">
        <f>Sheet1!$FG$11</f>
        <v>0</v>
      </c>
      <c r="AB83" s="27">
        <f>Sheet1!$FH$11</f>
        <v>0</v>
      </c>
      <c r="AC83" s="28">
        <f>Sheet1!$FG$12</f>
        <v>0</v>
      </c>
      <c r="AD83" s="27">
        <f>Sheet1!$FH$12</f>
        <v>0</v>
      </c>
      <c r="AE83" s="28">
        <f>Sheet1!$FG$13</f>
        <v>0</v>
      </c>
      <c r="AF83" s="27">
        <f>Sheet1!$FH$13</f>
        <v>0</v>
      </c>
      <c r="AG83" s="28">
        <f>Sheet1!$FG$14</f>
        <v>0</v>
      </c>
      <c r="AH83" s="27">
        <f>Sheet1!$FH$14</f>
        <v>0</v>
      </c>
      <c r="AI83" s="29" t="str">
        <f>IF(COUNTA(Sheet1!$FG$3:$FG$15)&gt;=13,"特殊修飾の自動カウントは12種類までとなります。","")</f>
        <v/>
      </c>
    </row>
    <row r="84" spans="1:35" ht="48" customHeight="1">
      <c r="A84" s="119">
        <v>83</v>
      </c>
      <c r="B84" s="120"/>
      <c r="C84" s="121"/>
      <c r="D84" s="135"/>
      <c r="E84" s="121"/>
      <c r="F84" s="31">
        <f>SUM(Sheet2!$IS$3:$IS$4,Sheet2!$IS$58:$IS$75,Sheet2!$IS$12:$IS$53)</f>
        <v>0</v>
      </c>
      <c r="G84" s="121"/>
      <c r="H84" s="121"/>
      <c r="I84" s="121"/>
      <c r="J84" s="122"/>
      <c r="K84" s="26" t="str">
        <f>Sheet1!$FI$3</f>
        <v/>
      </c>
      <c r="L84" s="27">
        <f>Sheet1!$FJ$3</f>
        <v>0</v>
      </c>
      <c r="M84" s="28">
        <f>Sheet1!$FI$4</f>
        <v>0</v>
      </c>
      <c r="N84" s="27">
        <f>Sheet1!$FJ$4</f>
        <v>0</v>
      </c>
      <c r="O84" s="28">
        <f>Sheet1!$FI$5</f>
        <v>0</v>
      </c>
      <c r="P84" s="27">
        <f>Sheet1!$FJ$5</f>
        <v>0</v>
      </c>
      <c r="Q84" s="28">
        <f>Sheet1!$FI$6</f>
        <v>0</v>
      </c>
      <c r="R84" s="27">
        <f>Sheet1!$FJ$6</f>
        <v>0</v>
      </c>
      <c r="S84" s="28">
        <f>Sheet1!$FI$7</f>
        <v>0</v>
      </c>
      <c r="T84" s="27">
        <f>Sheet1!$FJ$7</f>
        <v>0</v>
      </c>
      <c r="U84" s="28">
        <f>Sheet1!$FI$8</f>
        <v>0</v>
      </c>
      <c r="V84" s="27">
        <f>Sheet1!$FJ$8</f>
        <v>0</v>
      </c>
      <c r="W84" s="28">
        <f>Sheet1!$FI$9</f>
        <v>0</v>
      </c>
      <c r="X84" s="27">
        <f>Sheet1!$FJ$9</f>
        <v>0</v>
      </c>
      <c r="Y84" s="28">
        <f>Sheet1!$FI$10</f>
        <v>0</v>
      </c>
      <c r="Z84" s="27">
        <f>Sheet1!$FJ$10</f>
        <v>0</v>
      </c>
      <c r="AA84" s="28">
        <f>Sheet1!$FI$11</f>
        <v>0</v>
      </c>
      <c r="AB84" s="27">
        <f>Sheet1!$FJ$11</f>
        <v>0</v>
      </c>
      <c r="AC84" s="28">
        <f>Sheet1!$FI$12</f>
        <v>0</v>
      </c>
      <c r="AD84" s="27">
        <f>Sheet1!$FJ$12</f>
        <v>0</v>
      </c>
      <c r="AE84" s="28">
        <f>Sheet1!$FI$13</f>
        <v>0</v>
      </c>
      <c r="AF84" s="27">
        <f>Sheet1!$FJ$13</f>
        <v>0</v>
      </c>
      <c r="AG84" s="28">
        <f>Sheet1!$FI$14</f>
        <v>0</v>
      </c>
      <c r="AH84" s="27">
        <f>Sheet1!$FJ$14</f>
        <v>0</v>
      </c>
      <c r="AI84" s="29" t="str">
        <f>IF(COUNTA(Sheet1!$FI$3:$FI$15)&gt;=13,"特殊修飾の自動カウントは12種類までとなります。","")</f>
        <v/>
      </c>
    </row>
    <row r="85" spans="1:35" ht="48" customHeight="1">
      <c r="A85" s="21">
        <v>84</v>
      </c>
      <c r="B85" s="22"/>
      <c r="C85" s="23"/>
      <c r="D85" s="134"/>
      <c r="E85" s="23"/>
      <c r="F85" s="32">
        <f>SUM(Sheet2!$IV$3:$IV$4,Sheet2!$IV$58:$IV$75,Sheet2!$IV$12:$IV$53)</f>
        <v>0</v>
      </c>
      <c r="G85" s="23"/>
      <c r="H85" s="23"/>
      <c r="I85" s="23"/>
      <c r="J85" s="25"/>
      <c r="K85" s="26" t="str">
        <f>Sheet1!$FK$3</f>
        <v/>
      </c>
      <c r="L85" s="27">
        <f>Sheet1!$FL$3</f>
        <v>0</v>
      </c>
      <c r="M85" s="28">
        <f>Sheet1!$FK$4</f>
        <v>0</v>
      </c>
      <c r="N85" s="27">
        <f>Sheet1!$FL$4</f>
        <v>0</v>
      </c>
      <c r="O85" s="28">
        <f>Sheet1!$FK$5</f>
        <v>0</v>
      </c>
      <c r="P85" s="27">
        <f>Sheet1!$FL$5</f>
        <v>0</v>
      </c>
      <c r="Q85" s="28">
        <f>Sheet1!$FK$6</f>
        <v>0</v>
      </c>
      <c r="R85" s="27">
        <f>Sheet1!$FL$6</f>
        <v>0</v>
      </c>
      <c r="S85" s="28">
        <f>Sheet1!$FK$7</f>
        <v>0</v>
      </c>
      <c r="T85" s="27">
        <f>Sheet1!$FL$7</f>
        <v>0</v>
      </c>
      <c r="U85" s="28">
        <f>Sheet1!$FK$8</f>
        <v>0</v>
      </c>
      <c r="V85" s="27">
        <f>Sheet1!$FL$8</f>
        <v>0</v>
      </c>
      <c r="W85" s="28">
        <f>Sheet1!$FK$9</f>
        <v>0</v>
      </c>
      <c r="X85" s="27">
        <f>Sheet1!$FL$9</f>
        <v>0</v>
      </c>
      <c r="Y85" s="28">
        <f>Sheet1!$FK$10</f>
        <v>0</v>
      </c>
      <c r="Z85" s="27">
        <f>Sheet1!$FL$10</f>
        <v>0</v>
      </c>
      <c r="AA85" s="28">
        <f>Sheet1!$FK$11</f>
        <v>0</v>
      </c>
      <c r="AB85" s="27">
        <f>Sheet1!$FL$11</f>
        <v>0</v>
      </c>
      <c r="AC85" s="28">
        <f>Sheet1!$FK$12</f>
        <v>0</v>
      </c>
      <c r="AD85" s="27">
        <f>Sheet1!$FL$12</f>
        <v>0</v>
      </c>
      <c r="AE85" s="28">
        <f>Sheet1!$FK$13</f>
        <v>0</v>
      </c>
      <c r="AF85" s="27">
        <f>Sheet1!$FL$13</f>
        <v>0</v>
      </c>
      <c r="AG85" s="28">
        <f>Sheet1!$FK$14</f>
        <v>0</v>
      </c>
      <c r="AH85" s="27">
        <f>Sheet1!$FL$14</f>
        <v>0</v>
      </c>
      <c r="AI85" s="29" t="str">
        <f>IF(COUNTA(Sheet1!$FK$3:$FK$15)&gt;=13,"特殊修飾の自動カウントは12種類までとなります。","")</f>
        <v/>
      </c>
    </row>
    <row r="86" spans="1:35" ht="48" customHeight="1">
      <c r="A86" s="21">
        <v>85</v>
      </c>
      <c r="B86" s="22"/>
      <c r="C86" s="23"/>
      <c r="D86" s="134"/>
      <c r="E86" s="23"/>
      <c r="F86" s="32">
        <f>SUM(Sheet2!$IY$3:$IY$4,Sheet2!$IY$58:$IY$75,Sheet2!$IY$12:$IY$53)</f>
        <v>0</v>
      </c>
      <c r="G86" s="23"/>
      <c r="H86" s="23"/>
      <c r="I86" s="23"/>
      <c r="J86" s="25"/>
      <c r="K86" s="26" t="str">
        <f>Sheet1!$FM$3</f>
        <v/>
      </c>
      <c r="L86" s="27">
        <f>Sheet1!$FN$3</f>
        <v>0</v>
      </c>
      <c r="M86" s="28">
        <f>Sheet1!$FM$4</f>
        <v>0</v>
      </c>
      <c r="N86" s="27">
        <f>Sheet1!$FN$4</f>
        <v>0</v>
      </c>
      <c r="O86" s="28">
        <f>Sheet1!$FM$5</f>
        <v>0</v>
      </c>
      <c r="P86" s="27">
        <f>Sheet1!$FN$5</f>
        <v>0</v>
      </c>
      <c r="Q86" s="28">
        <f>Sheet1!$FM$6</f>
        <v>0</v>
      </c>
      <c r="R86" s="27">
        <f>Sheet1!$FN$6</f>
        <v>0</v>
      </c>
      <c r="S86" s="28">
        <f>Sheet1!$FM$7</f>
        <v>0</v>
      </c>
      <c r="T86" s="27">
        <f>Sheet1!$FN$7</f>
        <v>0</v>
      </c>
      <c r="U86" s="28">
        <f>Sheet1!$FM$8</f>
        <v>0</v>
      </c>
      <c r="V86" s="27">
        <f>Sheet1!$FN$8</f>
        <v>0</v>
      </c>
      <c r="W86" s="28">
        <f>Sheet1!$FM$9</f>
        <v>0</v>
      </c>
      <c r="X86" s="27">
        <f>Sheet1!$FN$9</f>
        <v>0</v>
      </c>
      <c r="Y86" s="28">
        <f>Sheet1!$FM$10</f>
        <v>0</v>
      </c>
      <c r="Z86" s="27">
        <f>Sheet1!$FN$10</f>
        <v>0</v>
      </c>
      <c r="AA86" s="28">
        <f>Sheet1!$FM$11</f>
        <v>0</v>
      </c>
      <c r="AB86" s="27">
        <f>Sheet1!$FN$11</f>
        <v>0</v>
      </c>
      <c r="AC86" s="28">
        <f>Sheet1!$FM$12</f>
        <v>0</v>
      </c>
      <c r="AD86" s="27">
        <f>Sheet1!$FN$12</f>
        <v>0</v>
      </c>
      <c r="AE86" s="28">
        <f>Sheet1!$FM$13</f>
        <v>0</v>
      </c>
      <c r="AF86" s="27">
        <f>Sheet1!$FN$13</f>
        <v>0</v>
      </c>
      <c r="AG86" s="28">
        <f>Sheet1!$FM$14</f>
        <v>0</v>
      </c>
      <c r="AH86" s="27">
        <f>Sheet1!$FN$14</f>
        <v>0</v>
      </c>
      <c r="AI86" s="29" t="str">
        <f>IF(COUNTA(Sheet1!$FM$3:$FM$15)&gt;=13,"特殊修飾の自動カウントは12種類までとなります。","")</f>
        <v/>
      </c>
    </row>
    <row r="87" spans="1:35" ht="48" customHeight="1">
      <c r="A87" s="123">
        <v>86</v>
      </c>
      <c r="B87" s="124"/>
      <c r="C87" s="125"/>
      <c r="D87" s="134"/>
      <c r="E87" s="125"/>
      <c r="F87" s="126">
        <f>SUM(Sheet2!$JB$3:$JB$4,Sheet2!$JB$58:$JB$75,Sheet2!$JB$12:$JB$53)</f>
        <v>0</v>
      </c>
      <c r="G87" s="125"/>
      <c r="H87" s="125"/>
      <c r="I87" s="125"/>
      <c r="J87" s="127"/>
      <c r="K87" s="26" t="str">
        <f>Sheet1!$FO$3</f>
        <v/>
      </c>
      <c r="L87" s="27">
        <f>Sheet1!$FP$3</f>
        <v>0</v>
      </c>
      <c r="M87" s="28">
        <f>Sheet1!$FO$4</f>
        <v>0</v>
      </c>
      <c r="N87" s="27">
        <f>Sheet1!$FP$4</f>
        <v>0</v>
      </c>
      <c r="O87" s="28">
        <f>Sheet1!$FO$5</f>
        <v>0</v>
      </c>
      <c r="P87" s="27">
        <f>Sheet1!$FP$5</f>
        <v>0</v>
      </c>
      <c r="Q87" s="28">
        <f>Sheet1!$FO$6</f>
        <v>0</v>
      </c>
      <c r="R87" s="27">
        <f>Sheet1!$FP$6</f>
        <v>0</v>
      </c>
      <c r="S87" s="28">
        <f>Sheet1!$FO$7</f>
        <v>0</v>
      </c>
      <c r="T87" s="27">
        <f>Sheet1!$FP$7</f>
        <v>0</v>
      </c>
      <c r="U87" s="28">
        <f>Sheet1!$FO$8</f>
        <v>0</v>
      </c>
      <c r="V87" s="27">
        <f>Sheet1!$FP$8</f>
        <v>0</v>
      </c>
      <c r="W87" s="28">
        <f>Sheet1!$FO$9</f>
        <v>0</v>
      </c>
      <c r="X87" s="27">
        <f>Sheet1!$FP$9</f>
        <v>0</v>
      </c>
      <c r="Y87" s="28">
        <f>Sheet1!$FO$10</f>
        <v>0</v>
      </c>
      <c r="Z87" s="27">
        <f>Sheet1!$FP$10</f>
        <v>0</v>
      </c>
      <c r="AA87" s="28">
        <f>Sheet1!$FO$11</f>
        <v>0</v>
      </c>
      <c r="AB87" s="27">
        <f>Sheet1!$FP$11</f>
        <v>0</v>
      </c>
      <c r="AC87" s="28">
        <f>Sheet1!$FO$12</f>
        <v>0</v>
      </c>
      <c r="AD87" s="27">
        <f>Sheet1!$FP$12</f>
        <v>0</v>
      </c>
      <c r="AE87" s="28">
        <f>Sheet1!$FO$13</f>
        <v>0</v>
      </c>
      <c r="AF87" s="27">
        <f>Sheet1!$FP$13</f>
        <v>0</v>
      </c>
      <c r="AG87" s="28">
        <f>Sheet1!$FO$14</f>
        <v>0</v>
      </c>
      <c r="AH87" s="27">
        <f>Sheet1!$FP$14</f>
        <v>0</v>
      </c>
      <c r="AI87" s="29" t="str">
        <f>IF(COUNTA(Sheet1!$FO$3:$FO$15)&gt;=13,"特殊修飾の自動カウントは12種類までとなります。","")</f>
        <v/>
      </c>
    </row>
    <row r="88" spans="1:35" ht="48" customHeight="1">
      <c r="A88" s="21">
        <v>87</v>
      </c>
      <c r="B88" s="22"/>
      <c r="C88" s="23"/>
      <c r="D88" s="135"/>
      <c r="E88" s="23"/>
      <c r="F88" s="32">
        <f>SUM(Sheet2!$JE$3:$JE$4,Sheet2!$JE$58:$JE$75,Sheet2!$JE$12:$JE$53)</f>
        <v>0</v>
      </c>
      <c r="G88" s="23"/>
      <c r="H88" s="23"/>
      <c r="I88" s="23"/>
      <c r="J88" s="25"/>
      <c r="K88" s="26" t="str">
        <f>Sheet1!$FQ$3</f>
        <v/>
      </c>
      <c r="L88" s="27">
        <f>Sheet1!$FR$3</f>
        <v>0</v>
      </c>
      <c r="M88" s="28">
        <f>Sheet1!$FQ$4</f>
        <v>0</v>
      </c>
      <c r="N88" s="27">
        <f>Sheet1!$FR$4</f>
        <v>0</v>
      </c>
      <c r="O88" s="28">
        <f>Sheet1!$FQ$5</f>
        <v>0</v>
      </c>
      <c r="P88" s="27">
        <f>Sheet1!$FR$5</f>
        <v>0</v>
      </c>
      <c r="Q88" s="28">
        <f>Sheet1!$FQ$6</f>
        <v>0</v>
      </c>
      <c r="R88" s="27">
        <f>Sheet1!$FR$6</f>
        <v>0</v>
      </c>
      <c r="S88" s="28">
        <f>Sheet1!$FQ$7</f>
        <v>0</v>
      </c>
      <c r="T88" s="27">
        <f>Sheet1!$FR$7</f>
        <v>0</v>
      </c>
      <c r="U88" s="28">
        <f>Sheet1!$FQ$8</f>
        <v>0</v>
      </c>
      <c r="V88" s="27">
        <f>Sheet1!$FR$8</f>
        <v>0</v>
      </c>
      <c r="W88" s="28">
        <f>Sheet1!$FQ$9</f>
        <v>0</v>
      </c>
      <c r="X88" s="27">
        <f>Sheet1!$FR$9</f>
        <v>0</v>
      </c>
      <c r="Y88" s="28">
        <f>Sheet1!$FQ$10</f>
        <v>0</v>
      </c>
      <c r="Z88" s="27">
        <f>Sheet1!$FR$10</f>
        <v>0</v>
      </c>
      <c r="AA88" s="28">
        <f>Sheet1!$FQ$11</f>
        <v>0</v>
      </c>
      <c r="AB88" s="27">
        <f>Sheet1!$FR$11</f>
        <v>0</v>
      </c>
      <c r="AC88" s="28">
        <f>Sheet1!$FQ$12</f>
        <v>0</v>
      </c>
      <c r="AD88" s="27">
        <f>Sheet1!$FR$12</f>
        <v>0</v>
      </c>
      <c r="AE88" s="28">
        <f>Sheet1!$FQ$13</f>
        <v>0</v>
      </c>
      <c r="AF88" s="27">
        <f>Sheet1!$FR$13</f>
        <v>0</v>
      </c>
      <c r="AG88" s="28">
        <f>Sheet1!$FQ$14</f>
        <v>0</v>
      </c>
      <c r="AH88" s="27">
        <f>Sheet1!$FR$14</f>
        <v>0</v>
      </c>
      <c r="AI88" s="29" t="str">
        <f>IF(COUNTA(Sheet1!$FQ$3:$FQ$15)&gt;=13,"特殊修飾の自動カウントは12種類までとなります。","")</f>
        <v/>
      </c>
    </row>
    <row r="89" spans="1:35" ht="48" customHeight="1">
      <c r="A89" s="21">
        <v>88</v>
      </c>
      <c r="B89" s="22"/>
      <c r="C89" s="23"/>
      <c r="D89" s="135"/>
      <c r="E89" s="23"/>
      <c r="F89" s="32">
        <f>SUM(Sheet2!$JH$3:$JH$4,Sheet2!$JH$58:$JH$75,Sheet2!$JH$12:$JH$53)</f>
        <v>0</v>
      </c>
      <c r="G89" s="23"/>
      <c r="H89" s="23"/>
      <c r="I89" s="23"/>
      <c r="J89" s="25"/>
      <c r="K89" s="26" t="str">
        <f>Sheet1!$FS$3</f>
        <v/>
      </c>
      <c r="L89" s="27">
        <f>Sheet1!$FT$3</f>
        <v>0</v>
      </c>
      <c r="M89" s="28">
        <f>Sheet1!$FS$4</f>
        <v>0</v>
      </c>
      <c r="N89" s="27">
        <f>Sheet1!$FT$4</f>
        <v>0</v>
      </c>
      <c r="O89" s="28">
        <f>Sheet1!$FS$5</f>
        <v>0</v>
      </c>
      <c r="P89" s="27">
        <f>Sheet1!$FT$5</f>
        <v>0</v>
      </c>
      <c r="Q89" s="28">
        <f>Sheet1!$FS$6</f>
        <v>0</v>
      </c>
      <c r="R89" s="27">
        <f>Sheet1!$FT$6</f>
        <v>0</v>
      </c>
      <c r="S89" s="28">
        <f>Sheet1!$FS$7</f>
        <v>0</v>
      </c>
      <c r="T89" s="27">
        <f>Sheet1!$FT$7</f>
        <v>0</v>
      </c>
      <c r="U89" s="28">
        <f>Sheet1!$FS$8</f>
        <v>0</v>
      </c>
      <c r="V89" s="27">
        <f>Sheet1!$FT$8</f>
        <v>0</v>
      </c>
      <c r="W89" s="28">
        <f>Sheet1!$FS$9</f>
        <v>0</v>
      </c>
      <c r="X89" s="27">
        <f>Sheet1!$FT$9</f>
        <v>0</v>
      </c>
      <c r="Y89" s="28">
        <f>Sheet1!$FS$10</f>
        <v>0</v>
      </c>
      <c r="Z89" s="27">
        <f>Sheet1!$FT$10</f>
        <v>0</v>
      </c>
      <c r="AA89" s="28">
        <f>Sheet1!$FS$11</f>
        <v>0</v>
      </c>
      <c r="AB89" s="27">
        <f>Sheet1!$FT$11</f>
        <v>0</v>
      </c>
      <c r="AC89" s="28">
        <f>Sheet1!$FS$12</f>
        <v>0</v>
      </c>
      <c r="AD89" s="27">
        <f>Sheet1!$FT$12</f>
        <v>0</v>
      </c>
      <c r="AE89" s="28">
        <f>Sheet1!$FS$13</f>
        <v>0</v>
      </c>
      <c r="AF89" s="27">
        <f>Sheet1!$FT$13</f>
        <v>0</v>
      </c>
      <c r="AG89" s="28">
        <f>Sheet1!$FS$14</f>
        <v>0</v>
      </c>
      <c r="AH89" s="27">
        <f>Sheet1!$FT$14</f>
        <v>0</v>
      </c>
      <c r="AI89" s="29" t="str">
        <f>IF(COUNTA(Sheet1!$FS$3:$FS$15)&gt;=13,"特殊修飾の自動カウントは12種類までとなります。","")</f>
        <v/>
      </c>
    </row>
    <row r="90" spans="1:35" ht="48" customHeight="1">
      <c r="A90" s="21">
        <v>89</v>
      </c>
      <c r="B90" s="22"/>
      <c r="C90" s="23"/>
      <c r="D90" s="134"/>
      <c r="E90" s="23"/>
      <c r="F90" s="32">
        <f>SUM(Sheet2!$JK$3:$JK$4,Sheet2!$JK$58:$JK$75,Sheet2!$JK$12:$JK$53)</f>
        <v>0</v>
      </c>
      <c r="G90" s="23"/>
      <c r="H90" s="23"/>
      <c r="I90" s="23"/>
      <c r="J90" s="25"/>
      <c r="K90" s="26" t="str">
        <f>Sheet1!$FU$3</f>
        <v/>
      </c>
      <c r="L90" s="27">
        <f>Sheet1!$FV$3</f>
        <v>0</v>
      </c>
      <c r="M90" s="28">
        <f>Sheet1!$FU$4</f>
        <v>0</v>
      </c>
      <c r="N90" s="27">
        <f>Sheet1!$FV$4</f>
        <v>0</v>
      </c>
      <c r="O90" s="28">
        <f>Sheet1!$FU$5</f>
        <v>0</v>
      </c>
      <c r="P90" s="27">
        <f>Sheet1!$FV$5</f>
        <v>0</v>
      </c>
      <c r="Q90" s="28">
        <f>Sheet1!$FU$6</f>
        <v>0</v>
      </c>
      <c r="R90" s="27">
        <f>Sheet1!$FV$6</f>
        <v>0</v>
      </c>
      <c r="S90" s="28">
        <f>Sheet1!$FU$7</f>
        <v>0</v>
      </c>
      <c r="T90" s="27">
        <f>Sheet1!$FV$7</f>
        <v>0</v>
      </c>
      <c r="U90" s="28">
        <f>Sheet1!$FU$8</f>
        <v>0</v>
      </c>
      <c r="V90" s="27">
        <f>Sheet1!$FV$8</f>
        <v>0</v>
      </c>
      <c r="W90" s="28">
        <f>Sheet1!$FU$9</f>
        <v>0</v>
      </c>
      <c r="X90" s="27">
        <f>Sheet1!$FV$9</f>
        <v>0</v>
      </c>
      <c r="Y90" s="28">
        <f>Sheet1!$FU$10</f>
        <v>0</v>
      </c>
      <c r="Z90" s="27">
        <f>Sheet1!$FV$10</f>
        <v>0</v>
      </c>
      <c r="AA90" s="28">
        <f>Sheet1!$FU$11</f>
        <v>0</v>
      </c>
      <c r="AB90" s="27">
        <f>Sheet1!$FV$11</f>
        <v>0</v>
      </c>
      <c r="AC90" s="28">
        <f>Sheet1!$FU$12</f>
        <v>0</v>
      </c>
      <c r="AD90" s="27">
        <f>Sheet1!$FV$12</f>
        <v>0</v>
      </c>
      <c r="AE90" s="28">
        <f>Sheet1!$FU$13</f>
        <v>0</v>
      </c>
      <c r="AF90" s="27">
        <f>Sheet1!$FV$13</f>
        <v>0</v>
      </c>
      <c r="AG90" s="28">
        <f>Sheet1!$FU$14</f>
        <v>0</v>
      </c>
      <c r="AH90" s="27">
        <f>Sheet1!$FV$14</f>
        <v>0</v>
      </c>
      <c r="AI90" s="29" t="str">
        <f>IF(COUNTA(Sheet1!$FU$3:$FU$15)&gt;=13,"特殊修飾の自動カウントは12種類までとなります。","")</f>
        <v/>
      </c>
    </row>
    <row r="91" spans="1:35" ht="48" customHeight="1">
      <c r="A91" s="21">
        <v>90</v>
      </c>
      <c r="B91" s="22"/>
      <c r="C91" s="23"/>
      <c r="D91" s="134"/>
      <c r="E91" s="23"/>
      <c r="F91" s="32">
        <f>SUM(Sheet2!$JN$3:$JN$4,Sheet2!$JN$58:$JN$75,Sheet2!$JN$12:$JN$53)</f>
        <v>0</v>
      </c>
      <c r="G91" s="23"/>
      <c r="H91" s="23"/>
      <c r="I91" s="23"/>
      <c r="J91" s="25"/>
      <c r="K91" s="26" t="str">
        <f>Sheet1!$FW$3</f>
        <v/>
      </c>
      <c r="L91" s="27">
        <f>Sheet1!$FX$3</f>
        <v>0</v>
      </c>
      <c r="M91" s="28">
        <f>Sheet1!$FW$4</f>
        <v>0</v>
      </c>
      <c r="N91" s="27">
        <f>Sheet1!$FX$4</f>
        <v>0</v>
      </c>
      <c r="O91" s="28">
        <f>Sheet1!$FW$5</f>
        <v>0</v>
      </c>
      <c r="P91" s="27">
        <f>Sheet1!$FX$5</f>
        <v>0</v>
      </c>
      <c r="Q91" s="28">
        <f>Sheet1!$FW$6</f>
        <v>0</v>
      </c>
      <c r="R91" s="27">
        <f>Sheet1!$FX$6</f>
        <v>0</v>
      </c>
      <c r="S91" s="28">
        <f>Sheet1!$FW$7</f>
        <v>0</v>
      </c>
      <c r="T91" s="27">
        <f>Sheet1!$FX$7</f>
        <v>0</v>
      </c>
      <c r="U91" s="28">
        <f>Sheet1!$FW$8</f>
        <v>0</v>
      </c>
      <c r="V91" s="27">
        <f>Sheet1!$FX$8</f>
        <v>0</v>
      </c>
      <c r="W91" s="28">
        <f>Sheet1!$FW$9</f>
        <v>0</v>
      </c>
      <c r="X91" s="27">
        <f>Sheet1!$FX$9</f>
        <v>0</v>
      </c>
      <c r="Y91" s="28">
        <f>Sheet1!$FW$10</f>
        <v>0</v>
      </c>
      <c r="Z91" s="27">
        <f>Sheet1!$FX$10</f>
        <v>0</v>
      </c>
      <c r="AA91" s="28">
        <f>Sheet1!$FW$11</f>
        <v>0</v>
      </c>
      <c r="AB91" s="27">
        <f>Sheet1!$FX$11</f>
        <v>0</v>
      </c>
      <c r="AC91" s="28">
        <f>Sheet1!$FW$12</f>
        <v>0</v>
      </c>
      <c r="AD91" s="27">
        <f>Sheet1!$FX$12</f>
        <v>0</v>
      </c>
      <c r="AE91" s="28">
        <f>Sheet1!$FW$13</f>
        <v>0</v>
      </c>
      <c r="AF91" s="27">
        <f>Sheet1!$FX$13</f>
        <v>0</v>
      </c>
      <c r="AG91" s="28">
        <f>Sheet1!$FW$14</f>
        <v>0</v>
      </c>
      <c r="AH91" s="27">
        <f>Sheet1!$FX$14</f>
        <v>0</v>
      </c>
      <c r="AI91" s="29" t="str">
        <f>IF(COUNTA(Sheet1!$FW$3:$FW$15)&gt;=13,"特殊修飾の自動カウントは12種類までとなります。","")</f>
        <v/>
      </c>
    </row>
    <row r="92" spans="1:35" ht="48" customHeight="1">
      <c r="A92" s="21">
        <v>91</v>
      </c>
      <c r="B92" s="22"/>
      <c r="C92" s="23"/>
      <c r="D92" s="135"/>
      <c r="E92" s="23"/>
      <c r="F92" s="32">
        <f>SUM(Sheet2!$JQ$3:$JQ$4,Sheet2!$JQ$58:$JQ$75,Sheet2!$JQ$12:$JQ$53)</f>
        <v>0</v>
      </c>
      <c r="G92" s="23"/>
      <c r="H92" s="23"/>
      <c r="I92" s="23"/>
      <c r="J92" s="25"/>
      <c r="K92" s="26" t="str">
        <f>Sheet1!$FY$3</f>
        <v/>
      </c>
      <c r="L92" s="27">
        <f>Sheet1!$FZ$3</f>
        <v>0</v>
      </c>
      <c r="M92" s="28">
        <f>Sheet1!$FY$4</f>
        <v>0</v>
      </c>
      <c r="N92" s="27">
        <f>Sheet1!$FZ$4</f>
        <v>0</v>
      </c>
      <c r="O92" s="28">
        <f>Sheet1!$FY$5</f>
        <v>0</v>
      </c>
      <c r="P92" s="27">
        <f>Sheet1!$FZ$5</f>
        <v>0</v>
      </c>
      <c r="Q92" s="28">
        <f>Sheet1!$FY$6</f>
        <v>0</v>
      </c>
      <c r="R92" s="27">
        <f>Sheet1!$FZ$6</f>
        <v>0</v>
      </c>
      <c r="S92" s="28">
        <f>Sheet1!$FY$7</f>
        <v>0</v>
      </c>
      <c r="T92" s="27">
        <f>Sheet1!$FZ$7</f>
        <v>0</v>
      </c>
      <c r="U92" s="28">
        <f>Sheet1!$FY$8</f>
        <v>0</v>
      </c>
      <c r="V92" s="27">
        <f>Sheet1!$FZ$8</f>
        <v>0</v>
      </c>
      <c r="W92" s="28">
        <f>Sheet1!$FY$9</f>
        <v>0</v>
      </c>
      <c r="X92" s="27">
        <f>Sheet1!$FZ$9</f>
        <v>0</v>
      </c>
      <c r="Y92" s="28">
        <f>Sheet1!$FY$10</f>
        <v>0</v>
      </c>
      <c r="Z92" s="27">
        <f>Sheet1!$FZ$10</f>
        <v>0</v>
      </c>
      <c r="AA92" s="28">
        <f>Sheet1!$FY$11</f>
        <v>0</v>
      </c>
      <c r="AB92" s="27">
        <f>Sheet1!$FZ$11</f>
        <v>0</v>
      </c>
      <c r="AC92" s="28">
        <f>Sheet1!$FY$12</f>
        <v>0</v>
      </c>
      <c r="AD92" s="27">
        <f>Sheet1!$FZ$12</f>
        <v>0</v>
      </c>
      <c r="AE92" s="28">
        <f>Sheet1!$FY$13</f>
        <v>0</v>
      </c>
      <c r="AF92" s="27">
        <f>Sheet1!$FZ$13</f>
        <v>0</v>
      </c>
      <c r="AG92" s="28">
        <f>Sheet1!$FY$14</f>
        <v>0</v>
      </c>
      <c r="AH92" s="27">
        <f>Sheet1!$FZ$14</f>
        <v>0</v>
      </c>
      <c r="AI92" s="29" t="str">
        <f>IF(COUNTA(Sheet1!$FY$3:$FY$15)&gt;=13,"特殊修飾の自動カウントは12種類までとなります。","")</f>
        <v/>
      </c>
    </row>
    <row r="93" spans="1:35" ht="48" customHeight="1">
      <c r="A93" s="21">
        <v>92</v>
      </c>
      <c r="B93" s="22"/>
      <c r="C93" s="23"/>
      <c r="D93" s="135"/>
      <c r="E93" s="23"/>
      <c r="F93" s="32">
        <f>SUM(Sheet2!$JT$3:$JT$4,Sheet2!$JT$58:$JT$75,Sheet2!$JT$12:$JT$53)</f>
        <v>0</v>
      </c>
      <c r="G93" s="23"/>
      <c r="H93" s="23"/>
      <c r="I93" s="23"/>
      <c r="J93" s="25"/>
      <c r="K93" s="26" t="str">
        <f>Sheet1!$GA$3</f>
        <v/>
      </c>
      <c r="L93" s="27">
        <f>Sheet1!$GB$3</f>
        <v>0</v>
      </c>
      <c r="M93" s="28">
        <f>Sheet1!$GA$4</f>
        <v>0</v>
      </c>
      <c r="N93" s="27">
        <f>Sheet1!$GB$4</f>
        <v>0</v>
      </c>
      <c r="O93" s="28">
        <f>Sheet1!$GA$5</f>
        <v>0</v>
      </c>
      <c r="P93" s="27">
        <f>Sheet1!$GB$5</f>
        <v>0</v>
      </c>
      <c r="Q93" s="28">
        <f>Sheet1!$GA$6</f>
        <v>0</v>
      </c>
      <c r="R93" s="27">
        <f>Sheet1!$GB$6</f>
        <v>0</v>
      </c>
      <c r="S93" s="28">
        <f>Sheet1!$GA$7</f>
        <v>0</v>
      </c>
      <c r="T93" s="27">
        <f>Sheet1!$GB$7</f>
        <v>0</v>
      </c>
      <c r="U93" s="28">
        <f>Sheet1!$GA$8</f>
        <v>0</v>
      </c>
      <c r="V93" s="27">
        <f>Sheet1!$GB$8</f>
        <v>0</v>
      </c>
      <c r="W93" s="28">
        <f>Sheet1!$GA$9</f>
        <v>0</v>
      </c>
      <c r="X93" s="27">
        <f>Sheet1!$GB$9</f>
        <v>0</v>
      </c>
      <c r="Y93" s="28">
        <f>Sheet1!$GA$10</f>
        <v>0</v>
      </c>
      <c r="Z93" s="27">
        <f>Sheet1!$GB$10</f>
        <v>0</v>
      </c>
      <c r="AA93" s="28">
        <f>Sheet1!$GA$11</f>
        <v>0</v>
      </c>
      <c r="AB93" s="27">
        <f>Sheet1!$GB$11</f>
        <v>0</v>
      </c>
      <c r="AC93" s="28">
        <f>Sheet1!$GA$12</f>
        <v>0</v>
      </c>
      <c r="AD93" s="27">
        <f>Sheet1!$GB$12</f>
        <v>0</v>
      </c>
      <c r="AE93" s="28">
        <f>Sheet1!$GA$13</f>
        <v>0</v>
      </c>
      <c r="AF93" s="27">
        <f>Sheet1!$GB$13</f>
        <v>0</v>
      </c>
      <c r="AG93" s="28">
        <f>Sheet1!$GA$14</f>
        <v>0</v>
      </c>
      <c r="AH93" s="27">
        <f>Sheet1!$GB$14</f>
        <v>0</v>
      </c>
      <c r="AI93" s="29" t="str">
        <f>IF(COUNTA(Sheet1!$GA$3:$GA$15)&gt;=13,"特殊修飾の自動カウントは12種類までとなります。","")</f>
        <v/>
      </c>
    </row>
    <row r="94" spans="1:35" ht="48" customHeight="1">
      <c r="A94" s="21">
        <v>93</v>
      </c>
      <c r="B94" s="22"/>
      <c r="C94" s="23"/>
      <c r="D94" s="134"/>
      <c r="E94" s="23"/>
      <c r="F94" s="32">
        <f>SUM(Sheet2!$JW$3:$JW$4,Sheet2!$JW$58:$JW$75,Sheet2!$JW$12:$JW$53)</f>
        <v>0</v>
      </c>
      <c r="G94" s="23"/>
      <c r="H94" s="23"/>
      <c r="I94" s="23"/>
      <c r="J94" s="25"/>
      <c r="K94" s="26" t="str">
        <f>Sheet1!$GC$3</f>
        <v/>
      </c>
      <c r="L94" s="27">
        <f>Sheet1!$GD$3</f>
        <v>0</v>
      </c>
      <c r="M94" s="28">
        <f>Sheet1!$GC$4</f>
        <v>0</v>
      </c>
      <c r="N94" s="27">
        <f>Sheet1!$GD$4</f>
        <v>0</v>
      </c>
      <c r="O94" s="28">
        <f>Sheet1!$GC$5</f>
        <v>0</v>
      </c>
      <c r="P94" s="27">
        <f>Sheet1!$GD$5</f>
        <v>0</v>
      </c>
      <c r="Q94" s="28">
        <f>Sheet1!$GC$6</f>
        <v>0</v>
      </c>
      <c r="R94" s="27">
        <f>Sheet1!$GD$6</f>
        <v>0</v>
      </c>
      <c r="S94" s="28">
        <f>Sheet1!$GC$7</f>
        <v>0</v>
      </c>
      <c r="T94" s="27">
        <f>Sheet1!$GD$7</f>
        <v>0</v>
      </c>
      <c r="U94" s="28">
        <f>Sheet1!$GC$8</f>
        <v>0</v>
      </c>
      <c r="V94" s="27">
        <f>Sheet1!$GD$8</f>
        <v>0</v>
      </c>
      <c r="W94" s="28">
        <f>Sheet1!$GC$9</f>
        <v>0</v>
      </c>
      <c r="X94" s="27">
        <f>Sheet1!$GD$9</f>
        <v>0</v>
      </c>
      <c r="Y94" s="28">
        <f>Sheet1!$GC$10</f>
        <v>0</v>
      </c>
      <c r="Z94" s="27">
        <f>Sheet1!$GD$10</f>
        <v>0</v>
      </c>
      <c r="AA94" s="28">
        <f>Sheet1!$GC$11</f>
        <v>0</v>
      </c>
      <c r="AB94" s="27">
        <f>Sheet1!$GD$11</f>
        <v>0</v>
      </c>
      <c r="AC94" s="28">
        <f>Sheet1!$GC$12</f>
        <v>0</v>
      </c>
      <c r="AD94" s="27">
        <f>Sheet1!$GD$12</f>
        <v>0</v>
      </c>
      <c r="AE94" s="28">
        <f>Sheet1!$GC$13</f>
        <v>0</v>
      </c>
      <c r="AF94" s="27">
        <f>Sheet1!$GD$13</f>
        <v>0</v>
      </c>
      <c r="AG94" s="28">
        <f>Sheet1!$GC$14</f>
        <v>0</v>
      </c>
      <c r="AH94" s="27">
        <f>Sheet1!$GD$14</f>
        <v>0</v>
      </c>
      <c r="AI94" s="29" t="str">
        <f>IF(COUNTA(Sheet1!$GC$3:$GC$15)&gt;=13,"特殊修飾の自動カウントは12種類までとなります。","")</f>
        <v/>
      </c>
    </row>
    <row r="95" spans="1:35" ht="48" customHeight="1">
      <c r="A95" s="21">
        <v>94</v>
      </c>
      <c r="B95" s="22"/>
      <c r="C95" s="23"/>
      <c r="D95" s="134"/>
      <c r="E95" s="23"/>
      <c r="F95" s="32">
        <f>SUM(Sheet2!$JZ$3:$JZ$4,Sheet2!$JZ$58:$JZ$75,Sheet2!$JZ$12:$JZ$53)</f>
        <v>0</v>
      </c>
      <c r="G95" s="23"/>
      <c r="H95" s="23"/>
      <c r="I95" s="23"/>
      <c r="J95" s="25"/>
      <c r="K95" s="26" t="str">
        <f>Sheet1!$GE$3</f>
        <v/>
      </c>
      <c r="L95" s="27">
        <f>Sheet1!$GF$3</f>
        <v>0</v>
      </c>
      <c r="M95" s="28">
        <f>Sheet1!$GE$4</f>
        <v>0</v>
      </c>
      <c r="N95" s="27">
        <f>Sheet1!$GF$4</f>
        <v>0</v>
      </c>
      <c r="O95" s="28">
        <f>Sheet1!$GE$5</f>
        <v>0</v>
      </c>
      <c r="P95" s="27">
        <f>Sheet1!$GF$5</f>
        <v>0</v>
      </c>
      <c r="Q95" s="28">
        <f>Sheet1!$GE$6</f>
        <v>0</v>
      </c>
      <c r="R95" s="27">
        <f>Sheet1!$GF$6</f>
        <v>0</v>
      </c>
      <c r="S95" s="28">
        <f>Sheet1!$GE$7</f>
        <v>0</v>
      </c>
      <c r="T95" s="27">
        <f>Sheet1!$GF$7</f>
        <v>0</v>
      </c>
      <c r="U95" s="28">
        <f>Sheet1!$GE$8</f>
        <v>0</v>
      </c>
      <c r="V95" s="27">
        <f>Sheet1!$GF$8</f>
        <v>0</v>
      </c>
      <c r="W95" s="28">
        <f>Sheet1!$GE$9</f>
        <v>0</v>
      </c>
      <c r="X95" s="27">
        <f>Sheet1!$GF$9</f>
        <v>0</v>
      </c>
      <c r="Y95" s="28">
        <f>Sheet1!$GE$10</f>
        <v>0</v>
      </c>
      <c r="Z95" s="27">
        <f>Sheet1!$GF$10</f>
        <v>0</v>
      </c>
      <c r="AA95" s="28">
        <f>Sheet1!$GE$11</f>
        <v>0</v>
      </c>
      <c r="AB95" s="27">
        <f>Sheet1!$GF$11</f>
        <v>0</v>
      </c>
      <c r="AC95" s="28">
        <f>Sheet1!$GE$12</f>
        <v>0</v>
      </c>
      <c r="AD95" s="27">
        <f>Sheet1!$GF$12</f>
        <v>0</v>
      </c>
      <c r="AE95" s="28">
        <f>Sheet1!$GE$13</f>
        <v>0</v>
      </c>
      <c r="AF95" s="27">
        <f>Sheet1!$GF$13</f>
        <v>0</v>
      </c>
      <c r="AG95" s="28">
        <f>Sheet1!$GE$14</f>
        <v>0</v>
      </c>
      <c r="AH95" s="27">
        <f>Sheet1!$GF$14</f>
        <v>0</v>
      </c>
      <c r="AI95" s="29" t="str">
        <f>IF(COUNTA(Sheet1!$GE$3:$GE$15)&gt;=13,"特殊修飾の自動カウントは12種類までとなります。","")</f>
        <v/>
      </c>
    </row>
    <row r="96" spans="1:35" ht="48" customHeight="1">
      <c r="A96" s="21">
        <v>95</v>
      </c>
      <c r="B96" s="22"/>
      <c r="C96" s="23"/>
      <c r="D96" s="135"/>
      <c r="E96" s="23"/>
      <c r="F96" s="32">
        <f>SUM(Sheet2!$KC$3:$KC$4,Sheet2!$KC$58:$KC$75,Sheet2!$KC$12:$KC$53)</f>
        <v>0</v>
      </c>
      <c r="G96" s="23"/>
      <c r="H96" s="23"/>
      <c r="I96" s="23"/>
      <c r="J96" s="25"/>
      <c r="K96" s="26" t="str">
        <f>Sheet1!$GG$3</f>
        <v/>
      </c>
      <c r="L96" s="27">
        <f>Sheet1!$GH$3</f>
        <v>0</v>
      </c>
      <c r="M96" s="28">
        <f>Sheet1!$GG$4</f>
        <v>0</v>
      </c>
      <c r="N96" s="27">
        <f>Sheet1!$GH$4</f>
        <v>0</v>
      </c>
      <c r="O96" s="28">
        <f>Sheet1!$GG$5</f>
        <v>0</v>
      </c>
      <c r="P96" s="27">
        <f>Sheet1!$GH$5</f>
        <v>0</v>
      </c>
      <c r="Q96" s="28">
        <f>Sheet1!$GG$6</f>
        <v>0</v>
      </c>
      <c r="R96" s="27">
        <f>Sheet1!$GH$6</f>
        <v>0</v>
      </c>
      <c r="S96" s="28">
        <f>Sheet1!$GG$7</f>
        <v>0</v>
      </c>
      <c r="T96" s="27">
        <f>Sheet1!$GH$7</f>
        <v>0</v>
      </c>
      <c r="U96" s="28">
        <f>Sheet1!$GG$8</f>
        <v>0</v>
      </c>
      <c r="V96" s="27">
        <f>Sheet1!$GH$8</f>
        <v>0</v>
      </c>
      <c r="W96" s="28">
        <f>Sheet1!$GG$9</f>
        <v>0</v>
      </c>
      <c r="X96" s="27">
        <f>Sheet1!$GH$9</f>
        <v>0</v>
      </c>
      <c r="Y96" s="28">
        <f>Sheet1!$GG$10</f>
        <v>0</v>
      </c>
      <c r="Z96" s="27">
        <f>Sheet1!$GH$10</f>
        <v>0</v>
      </c>
      <c r="AA96" s="28">
        <f>Sheet1!$GG$11</f>
        <v>0</v>
      </c>
      <c r="AB96" s="27">
        <f>Sheet1!$GH$11</f>
        <v>0</v>
      </c>
      <c r="AC96" s="28">
        <f>Sheet1!$GG$12</f>
        <v>0</v>
      </c>
      <c r="AD96" s="27">
        <f>Sheet1!$GH$12</f>
        <v>0</v>
      </c>
      <c r="AE96" s="28">
        <f>Sheet1!$GG$13</f>
        <v>0</v>
      </c>
      <c r="AF96" s="27">
        <f>Sheet1!$GH$13</f>
        <v>0</v>
      </c>
      <c r="AG96" s="28">
        <f>Sheet1!$GG$14</f>
        <v>0</v>
      </c>
      <c r="AH96" s="27">
        <f>Sheet1!$GH$14</f>
        <v>0</v>
      </c>
      <c r="AI96" s="29" t="str">
        <f>IF(COUNTA(Sheet1!$GG$3:$GG$15)&gt;=13,"特殊修飾の自動カウントは12種類までとなります。","")</f>
        <v/>
      </c>
    </row>
    <row r="97" spans="1:35" ht="48" customHeight="1">
      <c r="A97" s="21">
        <v>96</v>
      </c>
      <c r="B97" s="22"/>
      <c r="C97" s="23"/>
      <c r="D97" s="134"/>
      <c r="E97" s="23"/>
      <c r="F97" s="32">
        <f>SUM(Sheet2!$KF$3:$KF$4,Sheet2!$KF$58:$KF$75,Sheet2!$KF$12:$KF$53)</f>
        <v>0</v>
      </c>
      <c r="G97" s="23"/>
      <c r="H97" s="23"/>
      <c r="I97" s="23"/>
      <c r="J97" s="25"/>
      <c r="K97" s="26" t="str">
        <f>Sheet1!$GI$3</f>
        <v/>
      </c>
      <c r="L97" s="27">
        <f>Sheet1!$GJ$3</f>
        <v>0</v>
      </c>
      <c r="M97" s="28">
        <f>Sheet1!$GI$4</f>
        <v>0</v>
      </c>
      <c r="N97" s="27">
        <f>Sheet1!$GJ$4</f>
        <v>0</v>
      </c>
      <c r="O97" s="28">
        <f>Sheet1!$GI$5</f>
        <v>0</v>
      </c>
      <c r="P97" s="27">
        <f>Sheet1!$GJ$5</f>
        <v>0</v>
      </c>
      <c r="Q97" s="28">
        <f>Sheet1!$GI$6</f>
        <v>0</v>
      </c>
      <c r="R97" s="27">
        <f>Sheet1!$GJ$6</f>
        <v>0</v>
      </c>
      <c r="S97" s="28">
        <f>Sheet1!$GI$7</f>
        <v>0</v>
      </c>
      <c r="T97" s="27">
        <f>Sheet1!$GJ$7</f>
        <v>0</v>
      </c>
      <c r="U97" s="28">
        <f>Sheet1!$GI$8</f>
        <v>0</v>
      </c>
      <c r="V97" s="27">
        <f>Sheet1!$GJ$8</f>
        <v>0</v>
      </c>
      <c r="W97" s="28">
        <f>Sheet1!$GI$9</f>
        <v>0</v>
      </c>
      <c r="X97" s="27">
        <f>Sheet1!$GJ$9</f>
        <v>0</v>
      </c>
      <c r="Y97" s="28">
        <f>Sheet1!$GI$10</f>
        <v>0</v>
      </c>
      <c r="Z97" s="27">
        <f>Sheet1!$GJ$10</f>
        <v>0</v>
      </c>
      <c r="AA97" s="28">
        <f>Sheet1!$GI$11</f>
        <v>0</v>
      </c>
      <c r="AB97" s="27">
        <f>Sheet1!$GJ$11</f>
        <v>0</v>
      </c>
      <c r="AC97" s="28">
        <f>Sheet1!$GI$12</f>
        <v>0</v>
      </c>
      <c r="AD97" s="27">
        <f>Sheet1!$GJ$12</f>
        <v>0</v>
      </c>
      <c r="AE97" s="28">
        <f>Sheet1!$GI$13</f>
        <v>0</v>
      </c>
      <c r="AF97" s="27">
        <f>Sheet1!$GJ$13</f>
        <v>0</v>
      </c>
      <c r="AG97" s="28">
        <f>Sheet1!$GI$14</f>
        <v>0</v>
      </c>
      <c r="AH97" s="27">
        <f>Sheet1!$GJ$14</f>
        <v>0</v>
      </c>
      <c r="AI97" s="29" t="str">
        <f>IF(COUNTA(Sheet1!$GI$3:$GI$15)&gt;=13,"特殊修飾の自動カウントは12種類までとなります。","")</f>
        <v/>
      </c>
    </row>
  </sheetData>
  <sheetProtection algorithmName="SHA-512" hashValue="cK9Rt66tGhPN9yeSRZ0AVSxSEWFh4CjfXkAkz0xNxABV7CabuAAIhLtsoJoFY831wrh/qVHSl86yzyiWm6/vVw==" saltValue="ge1S53E7/pTPLlJHIgxppg==" spinCount="100000" sheet="1" formatColumns="0"/>
  <phoneticPr fontId="10"/>
  <dataValidations count="2">
    <dataValidation type="custom" allowBlank="1" showInputMessage="1" showErrorMessage="1" error="半角、全角スペースはお使いいただけません。" sqref="D2:D97" xr:uid="{03C61A1F-6B18-43FC-AF63-7BF46813EC4F}">
      <formula1>NOT(OR(COUNTIF(D2,"* *"),COUNTIF(D2,"*　*")))</formula1>
    </dataValidation>
    <dataValidation type="custom" allowBlank="1" showInputMessage="1" showErrorMessage="1" error=", (半角カンマ)はご使用いただけません。" sqref="B2:B97" xr:uid="{F4C4C88B-00FC-47AB-901C-B3B0C7140E57}">
      <formula1>NOT(COUNTIF(B2,"*,*"))</formula1>
    </dataValidation>
  </dataValidations>
  <printOptions horizontalCentered="1" verticalCentered="1"/>
  <pageMargins left="0.19685039370078741" right="0.19685039370078741" top="0.70866141732283472" bottom="0" header="0.78740157480314965" footer="0.15748031496062992"/>
  <pageSetup paperSize="9" scale="69" fitToWidth="0" fitToHeight="0" orientation="landscape" blackAndWhite="1" r:id="rId1"/>
  <headerFooter>
    <oddHeader>&amp;C&amp;"-,太字"&amp;18&amp;E修飾DNA合成注文書およびRNA合成注文書</oddHeader>
    <oddFooter>&amp;RF08633 25/02/3 第2版</oddFooter>
  </headerFooter>
  <rowBreaks count="7" manualBreakCount="7">
    <brk id="13" max="9" man="1"/>
    <brk id="25" max="9" man="1"/>
    <brk id="37" max="9" man="1"/>
    <brk id="49" max="9" man="1"/>
    <brk id="61" max="9" man="1"/>
    <brk id="73" max="9" man="1"/>
    <brk id="85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" id="{F1EEDAA7-26EA-44CD-A2BE-2423C9DEAD8F}">
            <xm:f>COUNT(Sheet1!$A$3:$GJ$3)&gt;=1</xm:f>
            <x14:dxf>
              <border>
                <left style="thin">
                  <color auto="1"/>
                </left>
                <right style="hair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K1:K97</xm:sqref>
        </x14:conditionalFormatting>
        <x14:conditionalFormatting xmlns:xm="http://schemas.microsoft.com/office/excel/2006/main">
          <x14:cfRule type="expression" priority="34" id="{67DC683A-7683-4F55-85BD-B65FBD238E3D}">
            <xm:f>COUNT(Sheet1!$A$3:$GJ$3)&gt;=1</xm:f>
            <x14:dxf>
              <fill>
                <patternFill>
                  <bgColor theme="0" tint="-0.24994659260841701"/>
                </patternFill>
              </fill>
            </x14:dxf>
          </x14:cfRule>
          <xm:sqref>K1:L1</xm:sqref>
        </x14:conditionalFormatting>
        <x14:conditionalFormatting xmlns:xm="http://schemas.microsoft.com/office/excel/2006/main">
          <x14:cfRule type="expression" priority="35" id="{B4ECAF43-4FD4-468F-9D6B-59C0319FC1B2}">
            <xm:f>COUNT(Sheet1!$A$3:$GJ$3)&gt;=1</xm:f>
            <x14:dxf>
              <border>
                <left style="hair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L1:L97</xm:sqref>
        </x14:conditionalFormatting>
        <x14:conditionalFormatting xmlns:xm="http://schemas.microsoft.com/office/excel/2006/main">
          <x14:cfRule type="expression" priority="33" id="{3AF8DA3F-52BF-447E-BD94-686AEB67097E}">
            <xm:f>COUNT(Sheet1!$A$4:$GJ$4)&gt;=1</xm:f>
            <x14:dxf>
              <border>
                <left style="thin">
                  <color auto="1"/>
                </left>
                <right style="hair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M1:M97</xm:sqref>
        </x14:conditionalFormatting>
        <x14:conditionalFormatting xmlns:xm="http://schemas.microsoft.com/office/excel/2006/main">
          <x14:cfRule type="expression" priority="10" id="{17D934CD-171C-479E-B706-A28D015AD8FD}">
            <xm:f>COUNT(Sheet1!$A$4:$GJ$4)&gt;=1</xm:f>
            <x14:dxf>
              <fill>
                <patternFill>
                  <bgColor theme="0" tint="-0.24994659260841701"/>
                </patternFill>
              </fill>
            </x14:dxf>
          </x14:cfRule>
          <xm:sqref>M1:N1</xm:sqref>
        </x14:conditionalFormatting>
        <x14:conditionalFormatting xmlns:xm="http://schemas.microsoft.com/office/excel/2006/main">
          <x14:cfRule type="expression" priority="32" id="{55278AED-3B14-422D-9153-A540848AE58C}">
            <xm:f>COUNT(Sheet1!$A$4:$GJ$4)&gt;=1</xm:f>
            <x14:dxf>
              <border>
                <left style="hair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N1:N97</xm:sqref>
        </x14:conditionalFormatting>
        <x14:conditionalFormatting xmlns:xm="http://schemas.microsoft.com/office/excel/2006/main">
          <x14:cfRule type="expression" priority="31" id="{C754C1DC-D4A9-46B4-AB6D-4AFCA677B7B7}">
            <xm:f>COUNT(Sheet1!$A$5:$GJ$5)&gt;=1</xm:f>
            <x14:dxf>
              <border>
                <left style="thin">
                  <color auto="1"/>
                </left>
                <right style="hair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O1:O97</xm:sqref>
        </x14:conditionalFormatting>
        <x14:conditionalFormatting xmlns:xm="http://schemas.microsoft.com/office/excel/2006/main">
          <x14:cfRule type="expression" priority="29" id="{4EA601C1-9F57-49A6-92FC-4067069CB615}">
            <xm:f>COUNT(Sheet1!$A$5:$GJ$5)&gt;=1</xm:f>
            <x14:dxf>
              <fill>
                <patternFill>
                  <bgColor theme="0" tint="-0.24994659260841701"/>
                </patternFill>
              </fill>
            </x14:dxf>
          </x14:cfRule>
          <xm:sqref>O1:P1</xm:sqref>
        </x14:conditionalFormatting>
        <x14:conditionalFormatting xmlns:xm="http://schemas.microsoft.com/office/excel/2006/main">
          <x14:cfRule type="expression" priority="30" id="{B3742EC4-4958-4709-92F1-960087804BB7}">
            <xm:f>COUNT(Sheet1!$A$5:$GJ$5)&gt;=1</xm:f>
            <x14:dxf>
              <border>
                <left style="hair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P1:P97</xm:sqref>
        </x14:conditionalFormatting>
        <x14:conditionalFormatting xmlns:xm="http://schemas.microsoft.com/office/excel/2006/main">
          <x14:cfRule type="expression" priority="28" id="{03054CDD-08D3-4116-A05F-A5F8AA01CDA2}">
            <xm:f>COUNT(Sheet1!$A$6:$GJ$6)&gt;=1</xm:f>
            <x14:dxf>
              <border>
                <left style="thin">
                  <color auto="1"/>
                </left>
                <right style="hair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Q1:Q97</xm:sqref>
        </x14:conditionalFormatting>
        <x14:conditionalFormatting xmlns:xm="http://schemas.microsoft.com/office/excel/2006/main">
          <x14:cfRule type="expression" priority="26" id="{8A17BC47-8F22-411A-A5C8-705F46059745}">
            <xm:f>COUNT(Sheet1!$A$6:$GJ$6)&gt;=1</xm:f>
            <x14:dxf>
              <fill>
                <patternFill>
                  <bgColor theme="0" tint="-0.24994659260841701"/>
                </patternFill>
              </fill>
            </x14:dxf>
          </x14:cfRule>
          <xm:sqref>Q1:R1</xm:sqref>
        </x14:conditionalFormatting>
        <x14:conditionalFormatting xmlns:xm="http://schemas.microsoft.com/office/excel/2006/main">
          <x14:cfRule type="expression" priority="27" id="{963EBC15-CFAC-4825-AC86-14AC9921BD75}">
            <xm:f>COUNT(Sheet1!$A$6:$GJ$6)&gt;=1</xm:f>
            <x14:dxf>
              <border>
                <left style="hair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R1:R97</xm:sqref>
        </x14:conditionalFormatting>
        <x14:conditionalFormatting xmlns:xm="http://schemas.microsoft.com/office/excel/2006/main">
          <x14:cfRule type="expression" priority="9" id="{0A5F25C1-5AF3-49DF-9AC1-2A7FA58B62AE}">
            <xm:f>COUNT(Sheet1!$A$7:$GJ$7)&gt;=1</xm:f>
            <x14:dxf>
              <border>
                <left style="thin">
                  <color auto="1"/>
                </left>
                <right style="hair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S1:S97</xm:sqref>
        </x14:conditionalFormatting>
        <x14:conditionalFormatting xmlns:xm="http://schemas.microsoft.com/office/excel/2006/main">
          <x14:cfRule type="expression" priority="7" id="{4E055E88-C773-4A49-8235-04C743B6CF91}">
            <xm:f>COUNT(Sheet1!$A$7:$GJ$7)&gt;=1</xm:f>
            <x14:dxf>
              <fill>
                <patternFill>
                  <bgColor theme="0" tint="-0.24994659260841701"/>
                </patternFill>
              </fill>
            </x14:dxf>
          </x14:cfRule>
          <xm:sqref>S1:T1</xm:sqref>
        </x14:conditionalFormatting>
        <x14:conditionalFormatting xmlns:xm="http://schemas.microsoft.com/office/excel/2006/main">
          <x14:cfRule type="expression" priority="8" id="{C9A0BFF2-6999-4010-94E8-DCA4877D643F}">
            <xm:f>COUNT(Sheet1!$A$7:$GJ$7)&gt;=1</xm:f>
            <x14:dxf>
              <border>
                <left style="hair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T1:T97</xm:sqref>
        </x14:conditionalFormatting>
        <x14:conditionalFormatting xmlns:xm="http://schemas.microsoft.com/office/excel/2006/main">
          <x14:cfRule type="expression" priority="25" id="{31BB056F-9DD0-4D7F-A704-38DA7E1BE8C3}">
            <xm:f>COUNT(Sheet1!$A$8:$GJ$8)&gt;=1</xm:f>
            <x14:dxf>
              <border>
                <left style="thin">
                  <color auto="1"/>
                </left>
                <right style="hair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U1:U97</xm:sqref>
        </x14:conditionalFormatting>
        <x14:conditionalFormatting xmlns:xm="http://schemas.microsoft.com/office/excel/2006/main">
          <x14:cfRule type="expression" priority="23" id="{159CAB16-B0C4-48D1-81A6-53A80312D075}">
            <xm:f>COUNT(Sheet1!$A$8:$GJ$8)&gt;=1</xm:f>
            <x14:dxf>
              <fill>
                <patternFill>
                  <bgColor theme="0" tint="-0.24994659260841701"/>
                </patternFill>
              </fill>
            </x14:dxf>
          </x14:cfRule>
          <xm:sqref>U1:V1</xm:sqref>
        </x14:conditionalFormatting>
        <x14:conditionalFormatting xmlns:xm="http://schemas.microsoft.com/office/excel/2006/main">
          <x14:cfRule type="expression" priority="24" id="{73224671-CB42-451E-BA67-BAD1CB7ADB65}">
            <xm:f>COUNT(Sheet1!$A$8:$GJ$8)&gt;=1</xm:f>
            <x14:dxf>
              <border>
                <left style="hair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V1:V97</xm:sqref>
        </x14:conditionalFormatting>
        <x14:conditionalFormatting xmlns:xm="http://schemas.microsoft.com/office/excel/2006/main">
          <x14:cfRule type="expression" priority="22" id="{A8A588C4-2F9D-418A-903D-DF10A86769F5}">
            <xm:f>COUNT(Sheet1!$A$9:$GJ$9)&gt;=1</xm:f>
            <x14:dxf>
              <border>
                <left style="thin">
                  <color auto="1"/>
                </left>
                <right style="hair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W1:W97</xm:sqref>
        </x14:conditionalFormatting>
        <x14:conditionalFormatting xmlns:xm="http://schemas.microsoft.com/office/excel/2006/main">
          <x14:cfRule type="expression" priority="20" id="{CF0C1FE2-222A-44E8-BC94-71E76A6578AD}">
            <xm:f>COUNT(Sheet1!$A$9:$GJ$9)&gt;=1</xm:f>
            <x14:dxf>
              <fill>
                <patternFill>
                  <bgColor theme="0" tint="-0.24994659260841701"/>
                </patternFill>
              </fill>
            </x14:dxf>
          </x14:cfRule>
          <xm:sqref>W1:X1</xm:sqref>
        </x14:conditionalFormatting>
        <x14:conditionalFormatting xmlns:xm="http://schemas.microsoft.com/office/excel/2006/main">
          <x14:cfRule type="expression" priority="21" id="{63CBFAEE-9B09-4618-BCFF-EFB4F4118BE3}">
            <xm:f>COUNT(Sheet1!$A$9:$GJ$9)&gt;=1</xm:f>
            <x14:dxf>
              <border>
                <left style="hair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X1:X97</xm:sqref>
        </x14:conditionalFormatting>
        <x14:conditionalFormatting xmlns:xm="http://schemas.microsoft.com/office/excel/2006/main">
          <x14:cfRule type="expression" priority="19" id="{B13B7971-E80C-423C-85D2-07E72C3C8FEE}">
            <xm:f>COUNT(Sheet1!$A$10:$GJ$10)&gt;=1</xm:f>
            <x14:dxf>
              <border>
                <left style="thin">
                  <color auto="1"/>
                </left>
                <right style="hair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Y1:Y97</xm:sqref>
        </x14:conditionalFormatting>
        <x14:conditionalFormatting xmlns:xm="http://schemas.microsoft.com/office/excel/2006/main">
          <x14:cfRule type="expression" priority="17" id="{F57685AD-620E-401D-B94C-F536792B42E0}">
            <xm:f>COUNT(Sheet1!$A$10:$GJ$10)&gt;=1</xm:f>
            <x14:dxf>
              <fill>
                <patternFill>
                  <bgColor theme="0" tint="-0.24994659260841701"/>
                </patternFill>
              </fill>
            </x14:dxf>
          </x14:cfRule>
          <xm:sqref>Y1:Z1</xm:sqref>
        </x14:conditionalFormatting>
        <x14:conditionalFormatting xmlns:xm="http://schemas.microsoft.com/office/excel/2006/main">
          <x14:cfRule type="expression" priority="18" id="{06667A5C-EB2C-487C-BCC9-82D1D72F0FB3}">
            <xm:f>COUNT(Sheet1!$A$10:$GJ$10)&gt;=1</xm:f>
            <x14:dxf>
              <border>
                <left style="hair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Z1:Z97</xm:sqref>
        </x14:conditionalFormatting>
        <x14:conditionalFormatting xmlns:xm="http://schemas.microsoft.com/office/excel/2006/main">
          <x14:cfRule type="expression" priority="16" id="{224F48A4-3EAD-4BD8-BBEF-0CD774367DE5}">
            <xm:f>COUNT(Sheet1!$A$11:$GJ$11)&gt;=1</xm:f>
            <x14:dxf>
              <border>
                <left style="thin">
                  <color auto="1"/>
                </left>
                <right style="hair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AA1:AA97</xm:sqref>
        </x14:conditionalFormatting>
        <x14:conditionalFormatting xmlns:xm="http://schemas.microsoft.com/office/excel/2006/main">
          <x14:cfRule type="expression" priority="14" id="{F9C57E73-397C-41A8-9D17-C9866290D226}">
            <xm:f>COUNT(Sheet1!$A$11:$GJ$11)&gt;=1</xm:f>
            <x14:dxf>
              <fill>
                <patternFill>
                  <bgColor theme="0" tint="-0.24994659260841701"/>
                </patternFill>
              </fill>
            </x14:dxf>
          </x14:cfRule>
          <xm:sqref>AA1:AB1</xm:sqref>
        </x14:conditionalFormatting>
        <x14:conditionalFormatting xmlns:xm="http://schemas.microsoft.com/office/excel/2006/main">
          <x14:cfRule type="expression" priority="15" id="{DC759443-6379-49A0-A1CD-A95211737996}">
            <xm:f>COUNT(Sheet1!$A$11:$GJ$11)&gt;=1</xm:f>
            <x14:dxf>
              <border>
                <left style="hair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AB1:AB97</xm:sqref>
        </x14:conditionalFormatting>
        <x14:conditionalFormatting xmlns:xm="http://schemas.microsoft.com/office/excel/2006/main">
          <x14:cfRule type="expression" priority="13" id="{C1369A56-24B2-47C1-92A5-32C2352CE4E8}">
            <xm:f>COUNT(Sheet1!$A$12:$GJ$12)&gt;=1</xm:f>
            <x14:dxf>
              <border>
                <left style="thin">
                  <color auto="1"/>
                </left>
                <right style="hair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AC1:AC97</xm:sqref>
        </x14:conditionalFormatting>
        <x14:conditionalFormatting xmlns:xm="http://schemas.microsoft.com/office/excel/2006/main">
          <x14:cfRule type="expression" priority="11" id="{C47A178B-AC18-4501-9380-E0123D41D817}">
            <xm:f>COUNT(Sheet1!$A$12:$GJ$12)&gt;=1</xm:f>
            <x14:dxf>
              <fill>
                <patternFill>
                  <bgColor theme="0" tint="-0.24994659260841701"/>
                </patternFill>
              </fill>
            </x14:dxf>
          </x14:cfRule>
          <xm:sqref>AC1:AD1</xm:sqref>
        </x14:conditionalFormatting>
        <x14:conditionalFormatting xmlns:xm="http://schemas.microsoft.com/office/excel/2006/main">
          <x14:cfRule type="expression" priority="12" id="{96AA5C60-EBF3-451A-91BD-376A2925CD75}">
            <xm:f>COUNT(Sheet1!$A$12:$GJ$12)&gt;=1</xm:f>
            <x14:dxf>
              <border>
                <left style="hair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AD1:AD97</xm:sqref>
        </x14:conditionalFormatting>
        <x14:conditionalFormatting xmlns:xm="http://schemas.microsoft.com/office/excel/2006/main">
          <x14:cfRule type="expression" priority="4" id="{1717EA09-8054-42B2-A784-E090AEA4A49B}">
            <xm:f>COUNT(Sheet1!$A$13:$GJ$13)&gt;=1</xm:f>
            <x14:dxf>
              <border>
                <left style="thin">
                  <color auto="1"/>
                </left>
                <right style="hair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AE1:AE97</xm:sqref>
        </x14:conditionalFormatting>
        <x14:conditionalFormatting xmlns:xm="http://schemas.microsoft.com/office/excel/2006/main">
          <x14:cfRule type="expression" priority="6" id="{77BF7E17-B241-45EB-92D7-E5079713E36B}">
            <xm:f>COUNT(Sheet1!$A$13:$GJ$13)&gt;=1</xm:f>
            <x14:dxf>
              <fill>
                <patternFill>
                  <bgColor theme="0" tint="-0.24994659260841701"/>
                </patternFill>
              </fill>
            </x14:dxf>
          </x14:cfRule>
          <xm:sqref>AE1:AF1</xm:sqref>
        </x14:conditionalFormatting>
        <x14:conditionalFormatting xmlns:xm="http://schemas.microsoft.com/office/excel/2006/main">
          <x14:cfRule type="expression" priority="3" id="{C2C8A930-89E2-481A-8671-C14405B6F6C3}">
            <xm:f>COUNT(Sheet1!$A$13:$GJ$13)&gt;=1</xm:f>
            <x14:dxf>
              <border>
                <left style="hair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AF1:AF97</xm:sqref>
        </x14:conditionalFormatting>
        <x14:conditionalFormatting xmlns:xm="http://schemas.microsoft.com/office/excel/2006/main">
          <x14:cfRule type="expression" priority="2" id="{1A1A05DA-D237-4A13-82DE-81FE8878FB4A}">
            <xm:f>COUNT(Sheet1!$A$14:$GJ$14)&gt;=1</xm:f>
            <x14:dxf>
              <border>
                <left style="thin">
                  <color auto="1"/>
                </left>
                <right style="hair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AG1:AG97</xm:sqref>
        </x14:conditionalFormatting>
        <x14:conditionalFormatting xmlns:xm="http://schemas.microsoft.com/office/excel/2006/main">
          <x14:cfRule type="expression" priority="5" id="{255B2449-6052-451A-8600-5B4ABBD345BB}">
            <xm:f>COUNT(Sheet1!$A$14:$GJ$14)&gt;=1</xm:f>
            <x14:dxf>
              <fill>
                <patternFill>
                  <bgColor theme="0" tint="-0.24994659260841701"/>
                </patternFill>
              </fill>
            </x14:dxf>
          </x14:cfRule>
          <xm:sqref>AG1:AH1</xm:sqref>
        </x14:conditionalFormatting>
        <x14:conditionalFormatting xmlns:xm="http://schemas.microsoft.com/office/excel/2006/main">
          <x14:cfRule type="expression" priority="1" id="{96824FE5-46D0-412D-9C54-D3839166B246}">
            <xm:f>COUNT(Sheet1!$A$14:$GJ$14)&gt;=1</xm:f>
            <x14:dxf>
              <border>
                <left style="hair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AH1:AH97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4C1B964-124B-4784-97DB-921F9B7874DB}">
          <x14:formula1>
            <xm:f>_xlfn.XLOOKUP(プルダウン用!L2,プルダウン用!$I$2:$J$2,プルダウン用!$I$3:$J$11)</xm:f>
          </x14:formula1>
          <xm:sqref>H2:H97</xm:sqref>
        </x14:dataValidation>
        <x14:dataValidation type="list" allowBlank="1" showInputMessage="1" showErrorMessage="1" xr:uid="{850F75D4-E5B9-40A7-98A4-11259F351895}">
          <x14:formula1>
            <xm:f>_xlfn.XLOOKUP(プルダウン用!L2,プルダウン用!$G$2:$H$2,プルダウン用!$G$3:$H$28)</xm:f>
          </x14:formula1>
          <xm:sqref>G2:G97</xm:sqref>
        </x14:dataValidation>
        <x14:dataValidation type="list" allowBlank="1" showInputMessage="1" showErrorMessage="1" xr:uid="{D23F0470-1B3E-4469-B3A2-B147346412E6}">
          <x14:formula1>
            <xm:f>プルダウン用!$E$1:$E$11</xm:f>
          </x14:formula1>
          <xm:sqref>I2:I97</xm:sqref>
        </x14:dataValidation>
        <x14:dataValidation type="list" allowBlank="1" showInputMessage="1" showErrorMessage="1" promptTitle="ご希望の3'末端の修飾名をご選択下さい。" prompt="_x000a_リストにご希望の修飾名がない場合は備考欄、またはお客様情報シートの特記事項欄にご入力ください。" xr:uid="{5631CCAC-269A-4190-B0E5-710E06303494}">
          <x14:formula1>
            <xm:f>プルダウン用!$B$2:$B$23</xm:f>
          </x14:formula1>
          <xm:sqref>E2:E97</xm:sqref>
        </x14:dataValidation>
        <x14:dataValidation type="list" allowBlank="1" showInputMessage="1" showErrorMessage="1" promptTitle="ご希望の5'末端の修飾名をご選択下さい。" prompt="_x000a_リストにご希望の修飾名がない場合は備考欄、またはお客様情報シートの特記事項欄にご入力ください。" xr:uid="{2B987D6A-28DB-4327-8417-F29D24FBB58C}">
          <x14:formula1>
            <xm:f>プルダウン用!$A$2:$A$19</xm:f>
          </x14:formula1>
          <xm:sqref>C2:C97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5BA3F-34E3-43D1-A56F-D909CA1E6C19}">
  <sheetPr>
    <tabColor rgb="FFFFFF00"/>
  </sheetPr>
  <dimension ref="A1:K22"/>
  <sheetViews>
    <sheetView zoomScaleNormal="100" workbookViewId="0"/>
  </sheetViews>
  <sheetFormatPr defaultRowHeight="18.75"/>
  <cols>
    <col min="1" max="1" width="5.125" customWidth="1"/>
    <col min="2" max="2" width="16.25" customWidth="1"/>
    <col min="3" max="3" width="9.75" customWidth="1"/>
    <col min="4" max="4" width="50" customWidth="1"/>
    <col min="5" max="5" width="9.75" customWidth="1"/>
    <col min="6" max="6" width="7.5" customWidth="1"/>
    <col min="7" max="9" width="15.625" customWidth="1"/>
    <col min="10" max="10" width="25.875" customWidth="1"/>
    <col min="11" max="11" width="14.375" customWidth="1"/>
    <col min="12" max="12" width="6.25" customWidth="1"/>
    <col min="13" max="13" width="14.375" customWidth="1"/>
    <col min="14" max="14" width="6.25" customWidth="1"/>
    <col min="15" max="15" width="14.375" customWidth="1"/>
    <col min="16" max="16" width="6.25" customWidth="1"/>
  </cols>
  <sheetData>
    <row r="1" spans="1:11" ht="30">
      <c r="A1" s="35" t="s">
        <v>35</v>
      </c>
    </row>
    <row r="3" spans="1:11" ht="19.5">
      <c r="A3" s="36" t="s">
        <v>36</v>
      </c>
    </row>
    <row r="4" spans="1:11" ht="19.5">
      <c r="A4" s="36" t="s">
        <v>37</v>
      </c>
    </row>
    <row r="5" spans="1:11" ht="19.5">
      <c r="A5" s="36" t="s">
        <v>38</v>
      </c>
    </row>
    <row r="6" spans="1:11" ht="19.5">
      <c r="A6" s="36" t="s">
        <v>463</v>
      </c>
    </row>
    <row r="7" spans="1:11" ht="19.5">
      <c r="A7" s="36" t="s">
        <v>39</v>
      </c>
    </row>
    <row r="8" spans="1:11" ht="19.5">
      <c r="A8" s="36" t="s">
        <v>40</v>
      </c>
    </row>
    <row r="9" spans="1:11" ht="19.5">
      <c r="A9" s="36" t="s">
        <v>41</v>
      </c>
    </row>
    <row r="10" spans="1:11" ht="19.5">
      <c r="A10" s="36" t="s">
        <v>42</v>
      </c>
    </row>
    <row r="12" spans="1:11">
      <c r="A12" s="37" t="s">
        <v>43</v>
      </c>
    </row>
    <row r="13" spans="1:11">
      <c r="F13" s="38"/>
      <c r="K13" s="38"/>
    </row>
    <row r="14" spans="1:11">
      <c r="F14" s="39"/>
      <c r="K14" s="39"/>
    </row>
    <row r="22" spans="1:1">
      <c r="A22" t="s">
        <v>44</v>
      </c>
    </row>
  </sheetData>
  <sheetProtection algorithmName="SHA-512" hashValue="ejcHynNWNfDI6hB2s/N3+QoFj8B2kQ2qu86s4UVk6tVC+2J0GD/+e4XG57GZ8B6qYKCCC7Evlp4Oo1P5RdNNUg==" saltValue="in0kzL6at3x50sZ8i+fTJg==" spinCount="100000" sheet="1" objects="1" scenarios="1"/>
  <phoneticPr fontId="10"/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Footer>&amp;RF08633 25/02/3 第2版</oddFooter>
  </headerFooter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8D3C2-9A6B-4B37-B85C-DD8B2E5C8EF2}">
  <sheetPr>
    <tabColor rgb="FFFFFF00"/>
    <pageSetUpPr fitToPage="1"/>
  </sheetPr>
  <dimension ref="A1:J48"/>
  <sheetViews>
    <sheetView zoomScaleNormal="100" workbookViewId="0"/>
  </sheetViews>
  <sheetFormatPr defaultRowHeight="18.75"/>
  <cols>
    <col min="1" max="1" width="33" customWidth="1"/>
    <col min="2" max="2" width="14.375" customWidth="1"/>
    <col min="3" max="6" width="7.5" customWidth="1"/>
    <col min="7" max="7" width="5.875" customWidth="1"/>
    <col min="8" max="8" width="27.25" customWidth="1"/>
    <col min="9" max="9" width="12.5" customWidth="1"/>
    <col min="10" max="10" width="11.125" customWidth="1"/>
  </cols>
  <sheetData>
    <row r="1" spans="1:10" ht="45.75">
      <c r="A1" s="40" t="s">
        <v>45</v>
      </c>
    </row>
    <row r="2" spans="1:10" ht="11.25" customHeight="1">
      <c r="A2" s="41"/>
    </row>
    <row r="3" spans="1:10" ht="19.5">
      <c r="A3" s="42" t="s">
        <v>46</v>
      </c>
    </row>
    <row r="4" spans="1:10" ht="19.5">
      <c r="A4" s="43" t="s">
        <v>47</v>
      </c>
    </row>
    <row r="5" spans="1:10" ht="19.5">
      <c r="A5" s="43" t="s">
        <v>48</v>
      </c>
      <c r="C5" s="44" t="s">
        <v>49</v>
      </c>
    </row>
    <row r="7" spans="1:10">
      <c r="A7" s="45" t="s">
        <v>50</v>
      </c>
      <c r="B7" s="45" t="s">
        <v>51</v>
      </c>
      <c r="C7" s="153" t="s">
        <v>52</v>
      </c>
      <c r="D7" s="153"/>
      <c r="E7" s="153"/>
      <c r="F7" s="153"/>
      <c r="H7" s="46" t="s">
        <v>53</v>
      </c>
      <c r="I7" s="47" t="s">
        <v>51</v>
      </c>
      <c r="J7" s="45" t="s">
        <v>52</v>
      </c>
    </row>
    <row r="8" spans="1:10">
      <c r="A8" s="48" t="s">
        <v>54</v>
      </c>
      <c r="B8" s="49" t="s">
        <v>55</v>
      </c>
      <c r="C8" s="50" t="s">
        <v>56</v>
      </c>
      <c r="D8" s="50" t="s">
        <v>57</v>
      </c>
      <c r="E8" s="50" t="s">
        <v>58</v>
      </c>
      <c r="F8" s="50" t="s">
        <v>59</v>
      </c>
      <c r="H8" s="51" t="s">
        <v>60</v>
      </c>
      <c r="I8" s="51" t="s">
        <v>61</v>
      </c>
      <c r="J8" s="50" t="s">
        <v>62</v>
      </c>
    </row>
    <row r="9" spans="1:10">
      <c r="A9" s="48" t="s">
        <v>63</v>
      </c>
      <c r="B9" s="49" t="s">
        <v>64</v>
      </c>
      <c r="C9" s="50" t="s">
        <v>65</v>
      </c>
      <c r="D9" s="50" t="s">
        <v>66</v>
      </c>
      <c r="E9" s="50" t="s">
        <v>67</v>
      </c>
      <c r="F9" s="50" t="s">
        <v>68</v>
      </c>
      <c r="H9" s="51" t="s">
        <v>69</v>
      </c>
      <c r="I9" s="51" t="s">
        <v>70</v>
      </c>
      <c r="J9" s="50" t="s">
        <v>62</v>
      </c>
    </row>
    <row r="10" spans="1:10">
      <c r="A10" s="48" t="s">
        <v>71</v>
      </c>
      <c r="B10" s="50" t="s">
        <v>72</v>
      </c>
      <c r="C10" s="154"/>
      <c r="D10" s="154"/>
      <c r="E10" s="154"/>
      <c r="F10" s="155"/>
      <c r="H10" s="51" t="s">
        <v>73</v>
      </c>
      <c r="I10" s="51" t="s">
        <v>74</v>
      </c>
      <c r="J10" s="50" t="s">
        <v>62</v>
      </c>
    </row>
    <row r="11" spans="1:10">
      <c r="A11" s="48" t="s">
        <v>75</v>
      </c>
      <c r="B11" s="50" t="s">
        <v>76</v>
      </c>
      <c r="C11" s="151"/>
      <c r="D11" s="151"/>
      <c r="E11" s="151"/>
      <c r="F11" s="152"/>
      <c r="H11" s="51" t="s">
        <v>77</v>
      </c>
      <c r="I11" s="51" t="s">
        <v>78</v>
      </c>
      <c r="J11" s="50" t="s">
        <v>62</v>
      </c>
    </row>
    <row r="12" spans="1:10">
      <c r="A12" s="48" t="s">
        <v>79</v>
      </c>
      <c r="B12" s="50" t="s">
        <v>80</v>
      </c>
      <c r="C12" s="151"/>
      <c r="D12" s="151"/>
      <c r="E12" s="151"/>
      <c r="F12" s="152"/>
      <c r="H12" s="51" t="s">
        <v>81</v>
      </c>
      <c r="I12" s="51" t="s">
        <v>82</v>
      </c>
      <c r="J12" s="50" t="s">
        <v>62</v>
      </c>
    </row>
    <row r="13" spans="1:10">
      <c r="A13" s="48" t="s">
        <v>83</v>
      </c>
      <c r="B13" s="50" t="s">
        <v>84</v>
      </c>
      <c r="C13" s="151"/>
      <c r="D13" s="151"/>
      <c r="E13" s="151"/>
      <c r="F13" s="152"/>
      <c r="H13" s="51" t="s">
        <v>85</v>
      </c>
      <c r="I13" s="51" t="s">
        <v>55</v>
      </c>
      <c r="J13" s="50" t="s">
        <v>62</v>
      </c>
    </row>
    <row r="14" spans="1:10">
      <c r="A14" s="48" t="s">
        <v>86</v>
      </c>
      <c r="B14" s="52">
        <v>3</v>
      </c>
      <c r="C14" s="151"/>
      <c r="D14" s="151"/>
      <c r="E14" s="151"/>
      <c r="F14" s="152"/>
      <c r="H14" s="51" t="s">
        <v>87</v>
      </c>
      <c r="I14" s="51" t="s">
        <v>88</v>
      </c>
      <c r="J14" s="50" t="s">
        <v>62</v>
      </c>
    </row>
    <row r="15" spans="1:10">
      <c r="A15" s="48" t="s">
        <v>89</v>
      </c>
      <c r="B15" s="52">
        <v>12</v>
      </c>
      <c r="C15" s="151"/>
      <c r="D15" s="151"/>
      <c r="E15" s="151"/>
      <c r="F15" s="152"/>
      <c r="H15" s="51" t="s">
        <v>90</v>
      </c>
      <c r="I15" s="51" t="s">
        <v>91</v>
      </c>
      <c r="J15" s="50" t="s">
        <v>62</v>
      </c>
    </row>
    <row r="16" spans="1:10">
      <c r="A16" s="48" t="s">
        <v>92</v>
      </c>
      <c r="B16" s="52">
        <v>9</v>
      </c>
      <c r="C16" s="151"/>
      <c r="D16" s="151"/>
      <c r="E16" s="151"/>
      <c r="F16" s="152"/>
      <c r="H16" s="51" t="s">
        <v>93</v>
      </c>
      <c r="I16" s="51" t="s">
        <v>94</v>
      </c>
      <c r="J16" s="50" t="s">
        <v>62</v>
      </c>
    </row>
    <row r="17" spans="1:10">
      <c r="A17" s="48" t="s">
        <v>95</v>
      </c>
      <c r="B17" s="52">
        <v>18</v>
      </c>
      <c r="C17" s="151"/>
      <c r="D17" s="151"/>
      <c r="E17" s="151"/>
      <c r="F17" s="152"/>
      <c r="H17" s="51" t="s">
        <v>96</v>
      </c>
      <c r="I17" s="51" t="s">
        <v>97</v>
      </c>
      <c r="J17" s="50" t="s">
        <v>62</v>
      </c>
    </row>
    <row r="18" spans="1:10">
      <c r="A18" s="48" t="s">
        <v>98</v>
      </c>
      <c r="B18" s="50" t="s">
        <v>99</v>
      </c>
      <c r="C18" s="156" t="s">
        <v>62</v>
      </c>
      <c r="D18" s="156"/>
      <c r="E18" s="156"/>
      <c r="F18" s="156"/>
      <c r="H18" s="51" t="s">
        <v>100</v>
      </c>
      <c r="I18" s="51" t="s">
        <v>101</v>
      </c>
      <c r="J18" s="50" t="s">
        <v>62</v>
      </c>
    </row>
    <row r="19" spans="1:10">
      <c r="A19" s="48" t="s">
        <v>102</v>
      </c>
      <c r="B19" s="50" t="s">
        <v>103</v>
      </c>
      <c r="C19" s="156" t="s">
        <v>62</v>
      </c>
      <c r="D19" s="156"/>
      <c r="E19" s="156"/>
      <c r="F19" s="156"/>
    </row>
    <row r="20" spans="1:10">
      <c r="A20" s="48" t="s">
        <v>104</v>
      </c>
      <c r="B20" s="50" t="s">
        <v>105</v>
      </c>
      <c r="C20" s="151"/>
      <c r="D20" s="151"/>
      <c r="E20" s="151"/>
      <c r="F20" s="152"/>
    </row>
    <row r="21" spans="1:10">
      <c r="A21" s="48" t="s">
        <v>106</v>
      </c>
      <c r="B21" s="50" t="s">
        <v>107</v>
      </c>
      <c r="C21" s="151"/>
      <c r="D21" s="151"/>
      <c r="E21" s="151"/>
      <c r="F21" s="152"/>
    </row>
    <row r="22" spans="1:10">
      <c r="A22" s="48" t="s">
        <v>108</v>
      </c>
      <c r="B22" s="50" t="s">
        <v>109</v>
      </c>
      <c r="C22" s="151"/>
      <c r="D22" s="151"/>
      <c r="E22" s="151"/>
      <c r="F22" s="152"/>
    </row>
    <row r="23" spans="1:10">
      <c r="A23" s="48" t="s">
        <v>110</v>
      </c>
      <c r="B23" s="50" t="s">
        <v>111</v>
      </c>
      <c r="C23" s="157"/>
      <c r="D23" s="158"/>
      <c r="E23" s="158"/>
      <c r="F23" s="158"/>
    </row>
    <row r="24" spans="1:10">
      <c r="A24" s="48" t="s">
        <v>112</v>
      </c>
      <c r="B24" s="53" t="s">
        <v>113</v>
      </c>
      <c r="C24" s="50" t="s">
        <v>114</v>
      </c>
      <c r="D24" s="50" t="s">
        <v>115</v>
      </c>
      <c r="E24" s="50" t="s">
        <v>116</v>
      </c>
      <c r="F24" s="50" t="s">
        <v>117</v>
      </c>
    </row>
    <row r="25" spans="1:10">
      <c r="A25" s="48" t="s">
        <v>118</v>
      </c>
      <c r="B25" s="54" t="s">
        <v>119</v>
      </c>
      <c r="C25" s="50" t="s">
        <v>120</v>
      </c>
      <c r="D25" s="50" t="s">
        <v>121</v>
      </c>
      <c r="E25" s="50" t="s">
        <v>122</v>
      </c>
      <c r="F25" s="50" t="s">
        <v>123</v>
      </c>
    </row>
    <row r="26" spans="1:10">
      <c r="A26" s="48" t="s">
        <v>124</v>
      </c>
      <c r="B26" s="54" t="s">
        <v>125</v>
      </c>
      <c r="C26" s="50" t="s">
        <v>126</v>
      </c>
      <c r="D26" s="50" t="s">
        <v>127</v>
      </c>
      <c r="E26" s="50" t="s">
        <v>128</v>
      </c>
      <c r="F26" s="50" t="s">
        <v>129</v>
      </c>
    </row>
    <row r="27" spans="1:10">
      <c r="A27" s="48" t="s">
        <v>130</v>
      </c>
      <c r="B27" s="53" t="s">
        <v>131</v>
      </c>
      <c r="C27" s="55" t="s">
        <v>132</v>
      </c>
      <c r="D27" s="55" t="s">
        <v>133</v>
      </c>
      <c r="E27" s="55" t="s">
        <v>134</v>
      </c>
      <c r="F27" s="55" t="s">
        <v>135</v>
      </c>
    </row>
    <row r="28" spans="1:10">
      <c r="A28" s="48" t="s">
        <v>136</v>
      </c>
      <c r="B28" s="53" t="s">
        <v>137</v>
      </c>
      <c r="C28" s="50" t="s">
        <v>138</v>
      </c>
      <c r="D28" s="159"/>
      <c r="E28" s="160"/>
      <c r="F28" s="160"/>
    </row>
    <row r="29" spans="1:10">
      <c r="A29" s="48" t="s">
        <v>139</v>
      </c>
      <c r="B29" s="53" t="s">
        <v>140</v>
      </c>
      <c r="C29" s="50" t="s">
        <v>141</v>
      </c>
      <c r="D29" s="50" t="s">
        <v>142</v>
      </c>
      <c r="E29" s="50" t="s">
        <v>143</v>
      </c>
      <c r="F29" s="50" t="s">
        <v>144</v>
      </c>
    </row>
    <row r="30" spans="1:10">
      <c r="A30" s="48" t="s">
        <v>145</v>
      </c>
      <c r="B30" s="53" t="s">
        <v>146</v>
      </c>
      <c r="C30" s="50" t="s">
        <v>147</v>
      </c>
      <c r="D30" s="50" t="s">
        <v>148</v>
      </c>
      <c r="E30" s="50" t="s">
        <v>149</v>
      </c>
      <c r="F30" s="50" t="s">
        <v>150</v>
      </c>
    </row>
    <row r="31" spans="1:10">
      <c r="A31" s="48" t="s">
        <v>151</v>
      </c>
      <c r="B31" s="53" t="s">
        <v>152</v>
      </c>
      <c r="C31" s="151"/>
      <c r="D31" s="151"/>
      <c r="E31" s="151"/>
      <c r="F31" s="152"/>
    </row>
    <row r="32" spans="1:10">
      <c r="A32" s="48" t="s">
        <v>153</v>
      </c>
      <c r="B32" s="50" t="s">
        <v>154</v>
      </c>
      <c r="C32" s="151"/>
      <c r="D32" s="151"/>
      <c r="E32" s="151"/>
      <c r="F32" s="152"/>
    </row>
    <row r="33" spans="1:6">
      <c r="A33" s="48" t="s">
        <v>155</v>
      </c>
      <c r="B33" s="50" t="s">
        <v>156</v>
      </c>
      <c r="C33" s="151"/>
      <c r="D33" s="151"/>
      <c r="E33" s="151"/>
      <c r="F33" s="152"/>
    </row>
    <row r="34" spans="1:6">
      <c r="A34" s="48" t="s">
        <v>157</v>
      </c>
      <c r="B34" s="50" t="s">
        <v>158</v>
      </c>
      <c r="C34" s="151"/>
      <c r="D34" s="151"/>
      <c r="E34" s="151"/>
      <c r="F34" s="152"/>
    </row>
    <row r="35" spans="1:6">
      <c r="A35" s="48" t="s">
        <v>159</v>
      </c>
      <c r="B35" s="50" t="s">
        <v>160</v>
      </c>
      <c r="C35" s="151"/>
      <c r="D35" s="151"/>
      <c r="E35" s="151"/>
      <c r="F35" s="152"/>
    </row>
    <row r="36" spans="1:6">
      <c r="A36" s="48" t="s">
        <v>161</v>
      </c>
      <c r="B36" s="50" t="s">
        <v>162</v>
      </c>
      <c r="C36" s="151"/>
      <c r="D36" s="151"/>
      <c r="E36" s="151"/>
      <c r="F36" s="152"/>
    </row>
    <row r="37" spans="1:6">
      <c r="A37" s="48" t="s">
        <v>163</v>
      </c>
      <c r="B37" s="50" t="s">
        <v>164</v>
      </c>
      <c r="C37" s="151"/>
      <c r="D37" s="151"/>
      <c r="E37" s="151"/>
      <c r="F37" s="152"/>
    </row>
    <row r="38" spans="1:6">
      <c r="A38" s="48" t="s">
        <v>165</v>
      </c>
      <c r="B38" s="50" t="s">
        <v>166</v>
      </c>
      <c r="C38" s="151"/>
      <c r="D38" s="151"/>
      <c r="E38" s="151"/>
      <c r="F38" s="152"/>
    </row>
    <row r="39" spans="1:6">
      <c r="A39" s="48" t="s">
        <v>167</v>
      </c>
      <c r="B39" s="50" t="s">
        <v>168</v>
      </c>
      <c r="C39" s="151"/>
      <c r="D39" s="151"/>
      <c r="E39" s="151"/>
      <c r="F39" s="152"/>
    </row>
    <row r="40" spans="1:6">
      <c r="A40" s="48" t="s">
        <v>169</v>
      </c>
      <c r="B40" s="50" t="s">
        <v>170</v>
      </c>
      <c r="C40" s="156" t="s">
        <v>171</v>
      </c>
      <c r="D40" s="156"/>
      <c r="E40" s="156"/>
      <c r="F40" s="156"/>
    </row>
    <row r="41" spans="1:6">
      <c r="A41" s="48" t="s">
        <v>172</v>
      </c>
      <c r="B41" s="50" t="s">
        <v>173</v>
      </c>
      <c r="C41" s="154"/>
      <c r="D41" s="154"/>
      <c r="E41" s="154"/>
      <c r="F41" s="155"/>
    </row>
    <row r="42" spans="1:6">
      <c r="A42" s="48" t="s">
        <v>174</v>
      </c>
      <c r="B42" s="50" t="s">
        <v>175</v>
      </c>
      <c r="C42" s="151"/>
      <c r="D42" s="151"/>
      <c r="E42" s="151"/>
      <c r="F42" s="152"/>
    </row>
    <row r="43" spans="1:6">
      <c r="A43" s="48" t="s">
        <v>176</v>
      </c>
      <c r="B43" s="50" t="s">
        <v>177</v>
      </c>
      <c r="C43" s="151"/>
      <c r="D43" s="151"/>
      <c r="E43" s="151"/>
      <c r="F43" s="152"/>
    </row>
    <row r="44" spans="1:6">
      <c r="A44" s="48" t="s">
        <v>178</v>
      </c>
      <c r="B44" s="50" t="s">
        <v>179</v>
      </c>
      <c r="C44" s="151"/>
      <c r="D44" s="151"/>
      <c r="E44" s="151"/>
      <c r="F44" s="152"/>
    </row>
    <row r="45" spans="1:6">
      <c r="A45" s="48" t="s">
        <v>180</v>
      </c>
      <c r="B45" s="50" t="s">
        <v>181</v>
      </c>
      <c r="C45" s="151"/>
      <c r="D45" s="151"/>
      <c r="E45" s="151"/>
      <c r="F45" s="152"/>
    </row>
    <row r="46" spans="1:6">
      <c r="A46" s="48" t="s">
        <v>182</v>
      </c>
      <c r="B46" s="50" t="s">
        <v>183</v>
      </c>
      <c r="C46" s="151"/>
      <c r="D46" s="151"/>
      <c r="E46" s="151"/>
      <c r="F46" s="152"/>
    </row>
    <row r="47" spans="1:6">
      <c r="A47" s="48" t="s">
        <v>184</v>
      </c>
      <c r="B47" s="50" t="s">
        <v>185</v>
      </c>
      <c r="C47" s="151"/>
      <c r="D47" s="151"/>
      <c r="E47" s="151"/>
      <c r="F47" s="152"/>
    </row>
    <row r="48" spans="1:6">
      <c r="A48" s="48" t="s">
        <v>186</v>
      </c>
      <c r="B48" s="50" t="s">
        <v>187</v>
      </c>
      <c r="C48" s="151"/>
      <c r="D48" s="151"/>
      <c r="E48" s="151"/>
      <c r="F48" s="152"/>
    </row>
  </sheetData>
  <sheetProtection algorithmName="SHA-512" hashValue="xF5OtGcCPWLjRfmWOlG7LV3Y+g2NS2jwlhM14gDEyg8qBBog+Car4jurBBklz9c7yoa3NC2oYVcvzgZCPZUgvg==" saltValue="Np/GOJz+iN8x71/UimJf1g==" spinCount="100000" sheet="1" objects="1" scenarios="1"/>
  <mergeCells count="34">
    <mergeCell ref="C45:F45"/>
    <mergeCell ref="C46:F46"/>
    <mergeCell ref="C47:F47"/>
    <mergeCell ref="C48:F48"/>
    <mergeCell ref="C39:F39"/>
    <mergeCell ref="C40:F40"/>
    <mergeCell ref="C41:F41"/>
    <mergeCell ref="C42:F42"/>
    <mergeCell ref="C43:F43"/>
    <mergeCell ref="C44:F44"/>
    <mergeCell ref="C38:F38"/>
    <mergeCell ref="C21:F21"/>
    <mergeCell ref="C22:F22"/>
    <mergeCell ref="C23:F23"/>
    <mergeCell ref="D28:F28"/>
    <mergeCell ref="C31:F31"/>
    <mergeCell ref="C32:F32"/>
    <mergeCell ref="C33:F33"/>
    <mergeCell ref="C34:F34"/>
    <mergeCell ref="C35:F35"/>
    <mergeCell ref="C36:F36"/>
    <mergeCell ref="C37:F37"/>
    <mergeCell ref="C20:F20"/>
    <mergeCell ref="C7:F7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</mergeCells>
  <phoneticPr fontId="10"/>
  <hyperlinks>
    <hyperlink ref="C5" r:id="rId1" xr:uid="{B1B37289-E3C5-4CCF-861F-877842EADD3C}"/>
  </hyperlinks>
  <pageMargins left="0.70866141732283472" right="0.70866141732283472" top="0.74803149606299213" bottom="0.74803149606299213" header="0.31496062992125984" footer="0.31496062992125984"/>
  <pageSetup paperSize="9" scale="10" orientation="portrait" r:id="rId2"/>
  <headerFooter>
    <oddFooter>&amp;RF08633 25/02/3 第2版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7BCEF-547A-4D45-AA7F-91BBAED6F41F}">
  <sheetPr>
    <tabColor theme="0" tint="-0.499984740745262"/>
  </sheetPr>
  <dimension ref="A1:GJ3"/>
  <sheetViews>
    <sheetView zoomScaleNormal="100" zoomScaleSheetLayoutView="115" workbookViewId="0">
      <selection activeCell="D8" sqref="D8:D10"/>
    </sheetView>
  </sheetViews>
  <sheetFormatPr defaultRowHeight="18.75"/>
  <cols>
    <col min="1" max="1" width="9.375" bestFit="1" customWidth="1"/>
    <col min="3" max="3" width="9.375" bestFit="1" customWidth="1"/>
    <col min="5" max="5" width="9.375" bestFit="1" customWidth="1"/>
    <col min="7" max="7" width="9.375" bestFit="1" customWidth="1"/>
    <col min="9" max="9" width="9.375" bestFit="1" customWidth="1"/>
    <col min="11" max="11" width="9.375" bestFit="1" customWidth="1"/>
    <col min="13" max="13" width="9.375" bestFit="1" customWidth="1"/>
    <col min="15" max="15" width="9.375" bestFit="1" customWidth="1"/>
    <col min="17" max="17" width="9.375" bestFit="1" customWidth="1"/>
    <col min="19" max="19" width="9.375" bestFit="1" customWidth="1"/>
    <col min="21" max="21" width="9.375" bestFit="1" customWidth="1"/>
    <col min="23" max="23" width="9.375" bestFit="1" customWidth="1"/>
    <col min="25" max="25" width="9.375" bestFit="1" customWidth="1"/>
    <col min="27" max="27" width="9.375" bestFit="1" customWidth="1"/>
    <col min="29" max="29" width="9.375" bestFit="1" customWidth="1"/>
    <col min="31" max="31" width="9.375" bestFit="1" customWidth="1"/>
    <col min="33" max="33" width="9.375" bestFit="1" customWidth="1"/>
    <col min="35" max="35" width="9.375" bestFit="1" customWidth="1"/>
    <col min="37" max="37" width="9.375" bestFit="1" customWidth="1"/>
    <col min="39" max="39" width="9.375" bestFit="1" customWidth="1"/>
    <col min="41" max="41" width="9.375" bestFit="1" customWidth="1"/>
    <col min="43" max="43" width="9.375" bestFit="1" customWidth="1"/>
    <col min="45" max="45" width="9.375" bestFit="1" customWidth="1"/>
    <col min="47" max="47" width="9.375" bestFit="1" customWidth="1"/>
    <col min="49" max="49" width="9.375" bestFit="1" customWidth="1"/>
    <col min="51" max="51" width="9.375" bestFit="1" customWidth="1"/>
    <col min="53" max="53" width="9.375" bestFit="1" customWidth="1"/>
    <col min="55" max="55" width="9.375" bestFit="1" customWidth="1"/>
    <col min="57" max="57" width="9.375" bestFit="1" customWidth="1"/>
    <col min="59" max="59" width="9.375" bestFit="1" customWidth="1"/>
    <col min="61" max="61" width="9.375" bestFit="1" customWidth="1"/>
    <col min="63" max="63" width="9.375" bestFit="1" customWidth="1"/>
    <col min="65" max="65" width="9.375" bestFit="1" customWidth="1"/>
    <col min="67" max="67" width="9.375" bestFit="1" customWidth="1"/>
    <col min="69" max="69" width="9.375" bestFit="1" customWidth="1"/>
    <col min="71" max="71" width="9.375" bestFit="1" customWidth="1"/>
    <col min="73" max="73" width="9.375" bestFit="1" customWidth="1"/>
    <col min="75" max="75" width="9.375" bestFit="1" customWidth="1"/>
    <col min="77" max="77" width="9.375" bestFit="1" customWidth="1"/>
    <col min="79" max="79" width="9.375" bestFit="1" customWidth="1"/>
    <col min="81" max="81" width="9.375" bestFit="1" customWidth="1"/>
    <col min="83" max="83" width="9.375" bestFit="1" customWidth="1"/>
    <col min="85" max="85" width="9.375" bestFit="1" customWidth="1"/>
    <col min="87" max="87" width="9.375" bestFit="1" customWidth="1"/>
    <col min="89" max="89" width="9.375" bestFit="1" customWidth="1"/>
    <col min="91" max="91" width="9.375" bestFit="1" customWidth="1"/>
    <col min="93" max="93" width="9.375" bestFit="1" customWidth="1"/>
    <col min="95" max="95" width="9.375" bestFit="1" customWidth="1"/>
  </cols>
  <sheetData>
    <row r="1" spans="1:192">
      <c r="A1" s="162" t="s">
        <v>188</v>
      </c>
      <c r="B1" s="162"/>
      <c r="C1" s="161" t="s">
        <v>189</v>
      </c>
      <c r="D1" s="161"/>
      <c r="E1" s="162" t="s">
        <v>190</v>
      </c>
      <c r="F1" s="162"/>
      <c r="G1" s="161" t="s">
        <v>191</v>
      </c>
      <c r="H1" s="161"/>
      <c r="I1" s="162" t="s">
        <v>192</v>
      </c>
      <c r="J1" s="162"/>
      <c r="K1" s="161" t="s">
        <v>193</v>
      </c>
      <c r="L1" s="161"/>
      <c r="M1" s="162" t="s">
        <v>194</v>
      </c>
      <c r="N1" s="162"/>
      <c r="O1" s="161" t="s">
        <v>195</v>
      </c>
      <c r="P1" s="161"/>
      <c r="Q1" s="162" t="s">
        <v>196</v>
      </c>
      <c r="R1" s="162"/>
      <c r="S1" s="161" t="s">
        <v>197</v>
      </c>
      <c r="T1" s="161"/>
      <c r="U1" s="162" t="s">
        <v>198</v>
      </c>
      <c r="V1" s="162"/>
      <c r="W1" s="161" t="s">
        <v>199</v>
      </c>
      <c r="X1" s="161"/>
      <c r="Y1" s="162" t="s">
        <v>200</v>
      </c>
      <c r="Z1" s="162"/>
      <c r="AA1" s="161" t="s">
        <v>201</v>
      </c>
      <c r="AB1" s="161"/>
      <c r="AC1" s="162" t="s">
        <v>202</v>
      </c>
      <c r="AD1" s="162"/>
      <c r="AE1" s="161" t="s">
        <v>203</v>
      </c>
      <c r="AF1" s="161"/>
      <c r="AG1" s="162" t="s">
        <v>204</v>
      </c>
      <c r="AH1" s="162"/>
      <c r="AI1" s="161" t="s">
        <v>205</v>
      </c>
      <c r="AJ1" s="161"/>
      <c r="AK1" s="162" t="s">
        <v>206</v>
      </c>
      <c r="AL1" s="162"/>
      <c r="AM1" s="161" t="s">
        <v>207</v>
      </c>
      <c r="AN1" s="161"/>
      <c r="AO1" s="162" t="s">
        <v>208</v>
      </c>
      <c r="AP1" s="162"/>
      <c r="AQ1" s="161" t="s">
        <v>209</v>
      </c>
      <c r="AR1" s="161"/>
      <c r="AS1" s="162" t="s">
        <v>210</v>
      </c>
      <c r="AT1" s="162"/>
      <c r="AU1" s="161" t="s">
        <v>211</v>
      </c>
      <c r="AV1" s="161"/>
      <c r="AW1" s="162" t="s">
        <v>212</v>
      </c>
      <c r="AX1" s="162"/>
      <c r="AY1" s="161" t="s">
        <v>213</v>
      </c>
      <c r="AZ1" s="161"/>
      <c r="BA1" s="162" t="s">
        <v>214</v>
      </c>
      <c r="BB1" s="162"/>
      <c r="BC1" s="161" t="s">
        <v>215</v>
      </c>
      <c r="BD1" s="161"/>
      <c r="BE1" s="162" t="s">
        <v>216</v>
      </c>
      <c r="BF1" s="162"/>
      <c r="BG1" s="161" t="s">
        <v>217</v>
      </c>
      <c r="BH1" s="161"/>
      <c r="BI1" s="162" t="s">
        <v>218</v>
      </c>
      <c r="BJ1" s="162"/>
      <c r="BK1" s="161" t="s">
        <v>219</v>
      </c>
      <c r="BL1" s="161"/>
      <c r="BM1" s="162" t="s">
        <v>220</v>
      </c>
      <c r="BN1" s="162"/>
      <c r="BO1" s="161" t="s">
        <v>221</v>
      </c>
      <c r="BP1" s="161"/>
      <c r="BQ1" s="162" t="s">
        <v>222</v>
      </c>
      <c r="BR1" s="162"/>
      <c r="BS1" s="161" t="s">
        <v>223</v>
      </c>
      <c r="BT1" s="161"/>
      <c r="BU1" s="162" t="s">
        <v>224</v>
      </c>
      <c r="BV1" s="162"/>
      <c r="BW1" s="161" t="s">
        <v>225</v>
      </c>
      <c r="BX1" s="161"/>
      <c r="BY1" s="162" t="s">
        <v>226</v>
      </c>
      <c r="BZ1" s="162"/>
      <c r="CA1" s="161" t="s">
        <v>227</v>
      </c>
      <c r="CB1" s="161"/>
      <c r="CC1" s="162" t="s">
        <v>228</v>
      </c>
      <c r="CD1" s="162"/>
      <c r="CE1" s="161" t="s">
        <v>229</v>
      </c>
      <c r="CF1" s="161"/>
      <c r="CG1" s="162" t="s">
        <v>230</v>
      </c>
      <c r="CH1" s="162"/>
      <c r="CI1" s="161" t="s">
        <v>231</v>
      </c>
      <c r="CJ1" s="161"/>
      <c r="CK1" s="162" t="s">
        <v>232</v>
      </c>
      <c r="CL1" s="162"/>
      <c r="CM1" s="161" t="s">
        <v>233</v>
      </c>
      <c r="CN1" s="161"/>
      <c r="CO1" s="162" t="s">
        <v>234</v>
      </c>
      <c r="CP1" s="162"/>
      <c r="CQ1" s="161" t="s">
        <v>235</v>
      </c>
      <c r="CR1" s="161"/>
      <c r="CS1" s="162" t="s">
        <v>236</v>
      </c>
      <c r="CT1" s="162"/>
      <c r="CU1" s="161" t="s">
        <v>237</v>
      </c>
      <c r="CV1" s="161"/>
      <c r="CW1" s="162" t="s">
        <v>238</v>
      </c>
      <c r="CX1" s="162"/>
      <c r="CY1" s="161" t="s">
        <v>239</v>
      </c>
      <c r="CZ1" s="161"/>
      <c r="DA1" s="162" t="s">
        <v>240</v>
      </c>
      <c r="DB1" s="162"/>
      <c r="DC1" s="161" t="s">
        <v>241</v>
      </c>
      <c r="DD1" s="161"/>
      <c r="DE1" s="162" t="s">
        <v>242</v>
      </c>
      <c r="DF1" s="162"/>
      <c r="DG1" s="161" t="s">
        <v>243</v>
      </c>
      <c r="DH1" s="161"/>
      <c r="DI1" s="162" t="s">
        <v>244</v>
      </c>
      <c r="DJ1" s="162"/>
      <c r="DK1" s="161" t="s">
        <v>245</v>
      </c>
      <c r="DL1" s="161"/>
      <c r="DM1" s="162" t="s">
        <v>246</v>
      </c>
      <c r="DN1" s="162"/>
      <c r="DO1" s="161" t="s">
        <v>247</v>
      </c>
      <c r="DP1" s="161"/>
      <c r="DQ1" s="162" t="s">
        <v>248</v>
      </c>
      <c r="DR1" s="162"/>
      <c r="DS1" s="161" t="s">
        <v>249</v>
      </c>
      <c r="DT1" s="161"/>
      <c r="DU1" s="162" t="s">
        <v>250</v>
      </c>
      <c r="DV1" s="162"/>
      <c r="DW1" s="161" t="s">
        <v>251</v>
      </c>
      <c r="DX1" s="161"/>
      <c r="DY1" s="162" t="s">
        <v>252</v>
      </c>
      <c r="DZ1" s="162"/>
      <c r="EA1" s="161" t="s">
        <v>253</v>
      </c>
      <c r="EB1" s="161"/>
      <c r="EC1" s="162" t="s">
        <v>254</v>
      </c>
      <c r="ED1" s="162"/>
      <c r="EE1" s="161" t="s">
        <v>255</v>
      </c>
      <c r="EF1" s="161"/>
      <c r="EG1" s="162" t="s">
        <v>256</v>
      </c>
      <c r="EH1" s="162"/>
      <c r="EI1" s="161" t="s">
        <v>257</v>
      </c>
      <c r="EJ1" s="161"/>
      <c r="EK1" s="162" t="s">
        <v>258</v>
      </c>
      <c r="EL1" s="162"/>
      <c r="EM1" s="161" t="s">
        <v>259</v>
      </c>
      <c r="EN1" s="161"/>
      <c r="EO1" s="162" t="s">
        <v>260</v>
      </c>
      <c r="EP1" s="162"/>
      <c r="EQ1" s="161" t="s">
        <v>261</v>
      </c>
      <c r="ER1" s="161"/>
      <c r="ES1" s="162" t="s">
        <v>262</v>
      </c>
      <c r="ET1" s="162"/>
      <c r="EU1" s="161" t="s">
        <v>263</v>
      </c>
      <c r="EV1" s="161"/>
      <c r="EW1" s="162" t="s">
        <v>264</v>
      </c>
      <c r="EX1" s="162"/>
      <c r="EY1" s="161" t="s">
        <v>265</v>
      </c>
      <c r="EZ1" s="161"/>
      <c r="FA1" s="162" t="s">
        <v>266</v>
      </c>
      <c r="FB1" s="162"/>
      <c r="FC1" s="161" t="s">
        <v>267</v>
      </c>
      <c r="FD1" s="161"/>
      <c r="FE1" s="162" t="s">
        <v>268</v>
      </c>
      <c r="FF1" s="162"/>
      <c r="FG1" s="161" t="s">
        <v>269</v>
      </c>
      <c r="FH1" s="161"/>
      <c r="FI1" s="162" t="s">
        <v>270</v>
      </c>
      <c r="FJ1" s="162"/>
      <c r="FK1" s="161" t="s">
        <v>271</v>
      </c>
      <c r="FL1" s="161"/>
      <c r="FM1" s="162" t="s">
        <v>272</v>
      </c>
      <c r="FN1" s="162"/>
      <c r="FO1" s="161" t="s">
        <v>273</v>
      </c>
      <c r="FP1" s="161"/>
      <c r="FQ1" s="162" t="s">
        <v>274</v>
      </c>
      <c r="FR1" s="162"/>
      <c r="FS1" s="161" t="s">
        <v>275</v>
      </c>
      <c r="FT1" s="161"/>
      <c r="FU1" s="162" t="s">
        <v>276</v>
      </c>
      <c r="FV1" s="162"/>
      <c r="FW1" s="161" t="s">
        <v>277</v>
      </c>
      <c r="FX1" s="161"/>
      <c r="FY1" s="162" t="s">
        <v>278</v>
      </c>
      <c r="FZ1" s="162"/>
      <c r="GA1" s="161" t="s">
        <v>279</v>
      </c>
      <c r="GB1" s="161"/>
      <c r="GC1" s="162" t="s">
        <v>280</v>
      </c>
      <c r="GD1" s="162"/>
      <c r="GE1" s="161" t="s">
        <v>281</v>
      </c>
      <c r="GF1" s="161"/>
      <c r="GG1" s="162" t="s">
        <v>282</v>
      </c>
      <c r="GH1" s="162"/>
      <c r="GI1" s="161" t="s">
        <v>283</v>
      </c>
      <c r="GJ1" s="161"/>
    </row>
    <row r="2" spans="1:192">
      <c r="A2" s="56" t="s">
        <v>50</v>
      </c>
      <c r="B2" s="56" t="s">
        <v>284</v>
      </c>
      <c r="C2" s="57" t="s">
        <v>50</v>
      </c>
      <c r="D2" s="57" t="s">
        <v>284</v>
      </c>
      <c r="E2" s="58" t="s">
        <v>50</v>
      </c>
      <c r="F2" s="58" t="s">
        <v>284</v>
      </c>
      <c r="G2" s="59" t="s">
        <v>50</v>
      </c>
      <c r="H2" s="59" t="s">
        <v>284</v>
      </c>
      <c r="I2" s="58" t="s">
        <v>50</v>
      </c>
      <c r="J2" s="58" t="s">
        <v>284</v>
      </c>
      <c r="K2" s="59" t="s">
        <v>50</v>
      </c>
      <c r="L2" s="59" t="s">
        <v>284</v>
      </c>
      <c r="M2" s="58" t="s">
        <v>50</v>
      </c>
      <c r="N2" s="58" t="s">
        <v>284</v>
      </c>
      <c r="O2" s="59" t="s">
        <v>50</v>
      </c>
      <c r="P2" s="59" t="s">
        <v>284</v>
      </c>
      <c r="Q2" s="58" t="s">
        <v>50</v>
      </c>
      <c r="R2" s="58" t="s">
        <v>284</v>
      </c>
      <c r="S2" s="59" t="s">
        <v>50</v>
      </c>
      <c r="T2" s="59" t="s">
        <v>284</v>
      </c>
      <c r="U2" s="58" t="s">
        <v>50</v>
      </c>
      <c r="V2" s="58" t="s">
        <v>284</v>
      </c>
      <c r="W2" s="59" t="s">
        <v>50</v>
      </c>
      <c r="X2" s="59" t="s">
        <v>284</v>
      </c>
      <c r="Y2" s="58" t="s">
        <v>50</v>
      </c>
      <c r="Z2" s="58" t="s">
        <v>284</v>
      </c>
      <c r="AA2" s="59" t="s">
        <v>50</v>
      </c>
      <c r="AB2" s="59" t="s">
        <v>284</v>
      </c>
      <c r="AC2" s="58" t="s">
        <v>50</v>
      </c>
      <c r="AD2" s="58" t="s">
        <v>284</v>
      </c>
      <c r="AE2" s="59" t="s">
        <v>50</v>
      </c>
      <c r="AF2" s="59" t="s">
        <v>284</v>
      </c>
      <c r="AG2" s="58" t="s">
        <v>50</v>
      </c>
      <c r="AH2" s="58" t="s">
        <v>284</v>
      </c>
      <c r="AI2" s="59" t="s">
        <v>50</v>
      </c>
      <c r="AJ2" s="59" t="s">
        <v>284</v>
      </c>
      <c r="AK2" s="58" t="s">
        <v>50</v>
      </c>
      <c r="AL2" s="58" t="s">
        <v>284</v>
      </c>
      <c r="AM2" s="59" t="s">
        <v>50</v>
      </c>
      <c r="AN2" s="59" t="s">
        <v>284</v>
      </c>
      <c r="AO2" s="58" t="s">
        <v>50</v>
      </c>
      <c r="AP2" s="58" t="s">
        <v>284</v>
      </c>
      <c r="AQ2" s="59" t="s">
        <v>50</v>
      </c>
      <c r="AR2" s="59" t="s">
        <v>284</v>
      </c>
      <c r="AS2" s="58" t="s">
        <v>50</v>
      </c>
      <c r="AT2" s="58" t="s">
        <v>284</v>
      </c>
      <c r="AU2" s="59" t="s">
        <v>50</v>
      </c>
      <c r="AV2" s="59" t="s">
        <v>284</v>
      </c>
      <c r="AW2" s="58" t="s">
        <v>50</v>
      </c>
      <c r="AX2" s="58" t="s">
        <v>284</v>
      </c>
      <c r="AY2" s="59" t="s">
        <v>50</v>
      </c>
      <c r="AZ2" s="59" t="s">
        <v>284</v>
      </c>
      <c r="BA2" s="58" t="s">
        <v>50</v>
      </c>
      <c r="BB2" s="58" t="s">
        <v>284</v>
      </c>
      <c r="BC2" s="59" t="s">
        <v>50</v>
      </c>
      <c r="BD2" s="59" t="s">
        <v>284</v>
      </c>
      <c r="BE2" s="58" t="s">
        <v>50</v>
      </c>
      <c r="BF2" s="58" t="s">
        <v>284</v>
      </c>
      <c r="BG2" s="59" t="s">
        <v>50</v>
      </c>
      <c r="BH2" s="59" t="s">
        <v>284</v>
      </c>
      <c r="BI2" s="58" t="s">
        <v>50</v>
      </c>
      <c r="BJ2" s="58" t="s">
        <v>284</v>
      </c>
      <c r="BK2" s="59" t="s">
        <v>50</v>
      </c>
      <c r="BL2" s="59" t="s">
        <v>284</v>
      </c>
      <c r="BM2" s="58" t="s">
        <v>50</v>
      </c>
      <c r="BN2" s="58" t="s">
        <v>284</v>
      </c>
      <c r="BO2" s="59" t="s">
        <v>50</v>
      </c>
      <c r="BP2" s="59" t="s">
        <v>284</v>
      </c>
      <c r="BQ2" s="58" t="s">
        <v>50</v>
      </c>
      <c r="BR2" s="58" t="s">
        <v>284</v>
      </c>
      <c r="BS2" s="59" t="s">
        <v>50</v>
      </c>
      <c r="BT2" s="59" t="s">
        <v>284</v>
      </c>
      <c r="BU2" s="58" t="s">
        <v>50</v>
      </c>
      <c r="BV2" s="58" t="s">
        <v>284</v>
      </c>
      <c r="BW2" s="59" t="s">
        <v>50</v>
      </c>
      <c r="BX2" s="59" t="s">
        <v>284</v>
      </c>
      <c r="BY2" s="58" t="s">
        <v>50</v>
      </c>
      <c r="BZ2" s="58" t="s">
        <v>284</v>
      </c>
      <c r="CA2" s="59" t="s">
        <v>50</v>
      </c>
      <c r="CB2" s="59" t="s">
        <v>284</v>
      </c>
      <c r="CC2" s="58" t="s">
        <v>50</v>
      </c>
      <c r="CD2" s="58" t="s">
        <v>284</v>
      </c>
      <c r="CE2" s="59" t="s">
        <v>50</v>
      </c>
      <c r="CF2" s="59" t="s">
        <v>284</v>
      </c>
      <c r="CG2" s="58" t="s">
        <v>50</v>
      </c>
      <c r="CH2" s="58" t="s">
        <v>284</v>
      </c>
      <c r="CI2" s="59" t="s">
        <v>50</v>
      </c>
      <c r="CJ2" s="59" t="s">
        <v>284</v>
      </c>
      <c r="CK2" s="58" t="s">
        <v>50</v>
      </c>
      <c r="CL2" s="58" t="s">
        <v>284</v>
      </c>
      <c r="CM2" s="59" t="s">
        <v>50</v>
      </c>
      <c r="CN2" s="59" t="s">
        <v>284</v>
      </c>
      <c r="CO2" s="58" t="s">
        <v>50</v>
      </c>
      <c r="CP2" s="58" t="s">
        <v>284</v>
      </c>
      <c r="CQ2" s="59" t="s">
        <v>50</v>
      </c>
      <c r="CR2" s="59" t="s">
        <v>284</v>
      </c>
      <c r="CS2" s="58" t="s">
        <v>50</v>
      </c>
      <c r="CT2" s="58" t="s">
        <v>284</v>
      </c>
      <c r="CU2" s="59" t="s">
        <v>50</v>
      </c>
      <c r="CV2" s="59" t="s">
        <v>284</v>
      </c>
      <c r="CW2" s="58" t="s">
        <v>50</v>
      </c>
      <c r="CX2" s="58" t="s">
        <v>284</v>
      </c>
      <c r="CY2" s="59" t="s">
        <v>50</v>
      </c>
      <c r="CZ2" s="59" t="s">
        <v>284</v>
      </c>
      <c r="DA2" s="58" t="s">
        <v>50</v>
      </c>
      <c r="DB2" s="58" t="s">
        <v>284</v>
      </c>
      <c r="DC2" s="59" t="s">
        <v>50</v>
      </c>
      <c r="DD2" s="59" t="s">
        <v>284</v>
      </c>
      <c r="DE2" s="58" t="s">
        <v>50</v>
      </c>
      <c r="DF2" s="58" t="s">
        <v>284</v>
      </c>
      <c r="DG2" s="59" t="s">
        <v>50</v>
      </c>
      <c r="DH2" s="59" t="s">
        <v>284</v>
      </c>
      <c r="DI2" s="58" t="s">
        <v>50</v>
      </c>
      <c r="DJ2" s="58" t="s">
        <v>284</v>
      </c>
      <c r="DK2" s="59" t="s">
        <v>50</v>
      </c>
      <c r="DL2" s="59" t="s">
        <v>284</v>
      </c>
      <c r="DM2" s="58" t="s">
        <v>50</v>
      </c>
      <c r="DN2" s="58" t="s">
        <v>284</v>
      </c>
      <c r="DO2" s="59" t="s">
        <v>50</v>
      </c>
      <c r="DP2" s="59" t="s">
        <v>284</v>
      </c>
      <c r="DQ2" s="58" t="s">
        <v>50</v>
      </c>
      <c r="DR2" s="58" t="s">
        <v>284</v>
      </c>
      <c r="DS2" s="59" t="s">
        <v>50</v>
      </c>
      <c r="DT2" s="59" t="s">
        <v>284</v>
      </c>
      <c r="DU2" s="58" t="s">
        <v>50</v>
      </c>
      <c r="DV2" s="58" t="s">
        <v>284</v>
      </c>
      <c r="DW2" s="59" t="s">
        <v>50</v>
      </c>
      <c r="DX2" s="59" t="s">
        <v>284</v>
      </c>
      <c r="DY2" s="58" t="s">
        <v>50</v>
      </c>
      <c r="DZ2" s="58" t="s">
        <v>284</v>
      </c>
      <c r="EA2" s="59" t="s">
        <v>50</v>
      </c>
      <c r="EB2" s="59" t="s">
        <v>284</v>
      </c>
      <c r="EC2" s="58" t="s">
        <v>50</v>
      </c>
      <c r="ED2" s="58" t="s">
        <v>284</v>
      </c>
      <c r="EE2" s="59" t="s">
        <v>50</v>
      </c>
      <c r="EF2" s="59" t="s">
        <v>284</v>
      </c>
      <c r="EG2" s="58" t="s">
        <v>50</v>
      </c>
      <c r="EH2" s="58" t="s">
        <v>284</v>
      </c>
      <c r="EI2" s="59" t="s">
        <v>50</v>
      </c>
      <c r="EJ2" s="59" t="s">
        <v>284</v>
      </c>
      <c r="EK2" s="58" t="s">
        <v>50</v>
      </c>
      <c r="EL2" s="58" t="s">
        <v>284</v>
      </c>
      <c r="EM2" s="59" t="s">
        <v>50</v>
      </c>
      <c r="EN2" s="59" t="s">
        <v>284</v>
      </c>
      <c r="EO2" s="58" t="s">
        <v>50</v>
      </c>
      <c r="EP2" s="58" t="s">
        <v>284</v>
      </c>
      <c r="EQ2" s="59" t="s">
        <v>50</v>
      </c>
      <c r="ER2" s="59" t="s">
        <v>284</v>
      </c>
      <c r="ES2" s="58" t="s">
        <v>50</v>
      </c>
      <c r="ET2" s="58" t="s">
        <v>284</v>
      </c>
      <c r="EU2" s="59" t="s">
        <v>50</v>
      </c>
      <c r="EV2" s="59" t="s">
        <v>284</v>
      </c>
      <c r="EW2" s="58" t="s">
        <v>50</v>
      </c>
      <c r="EX2" s="58" t="s">
        <v>284</v>
      </c>
      <c r="EY2" s="59" t="s">
        <v>50</v>
      </c>
      <c r="EZ2" s="59" t="s">
        <v>284</v>
      </c>
      <c r="FA2" s="58" t="s">
        <v>50</v>
      </c>
      <c r="FB2" s="58" t="s">
        <v>284</v>
      </c>
      <c r="FC2" s="59" t="s">
        <v>50</v>
      </c>
      <c r="FD2" s="59" t="s">
        <v>284</v>
      </c>
      <c r="FE2" s="58" t="s">
        <v>50</v>
      </c>
      <c r="FF2" s="58" t="s">
        <v>284</v>
      </c>
      <c r="FG2" s="59" t="s">
        <v>50</v>
      </c>
      <c r="FH2" s="59" t="s">
        <v>284</v>
      </c>
      <c r="FI2" s="58" t="s">
        <v>50</v>
      </c>
      <c r="FJ2" s="58" t="s">
        <v>284</v>
      </c>
      <c r="FK2" s="59" t="s">
        <v>50</v>
      </c>
      <c r="FL2" s="59" t="s">
        <v>284</v>
      </c>
      <c r="FM2" s="58" t="s">
        <v>50</v>
      </c>
      <c r="FN2" s="58" t="s">
        <v>284</v>
      </c>
      <c r="FO2" s="59" t="s">
        <v>50</v>
      </c>
      <c r="FP2" s="59" t="s">
        <v>284</v>
      </c>
      <c r="FQ2" s="58" t="s">
        <v>50</v>
      </c>
      <c r="FR2" s="58" t="s">
        <v>284</v>
      </c>
      <c r="FS2" s="59" t="s">
        <v>50</v>
      </c>
      <c r="FT2" s="59" t="s">
        <v>284</v>
      </c>
      <c r="FU2" s="58" t="s">
        <v>50</v>
      </c>
      <c r="FV2" s="58" t="s">
        <v>284</v>
      </c>
      <c r="FW2" s="59" t="s">
        <v>50</v>
      </c>
      <c r="FX2" s="59" t="s">
        <v>284</v>
      </c>
      <c r="FY2" s="58" t="s">
        <v>50</v>
      </c>
      <c r="FZ2" s="58" t="s">
        <v>284</v>
      </c>
      <c r="GA2" s="59" t="s">
        <v>50</v>
      </c>
      <c r="GB2" s="59" t="s">
        <v>284</v>
      </c>
      <c r="GC2" s="58" t="s">
        <v>50</v>
      </c>
      <c r="GD2" s="58" t="s">
        <v>284</v>
      </c>
      <c r="GE2" s="59" t="s">
        <v>50</v>
      </c>
      <c r="GF2" s="59" t="s">
        <v>284</v>
      </c>
      <c r="GG2" s="58" t="s">
        <v>50</v>
      </c>
      <c r="GH2" s="58" t="s">
        <v>284</v>
      </c>
      <c r="GI2" s="59" t="s">
        <v>50</v>
      </c>
      <c r="GJ2" s="59" t="s">
        <v>284</v>
      </c>
    </row>
    <row r="3" spans="1:192">
      <c r="A3" t="str" cm="1">
        <f t="array" ref="A3">IFERROR(_xlfn._xlws.FILTER(_xlfn._xlws.FILTER(Sheet2!$A$3:G60,Sheet2!G3:G60&gt;=1,""),{1,0,0,0,0,0,1}),"")</f>
        <v/>
      </c>
      <c r="C3" t="str" cm="1">
        <f t="array" ref="C3">IFERROR(_xlfn._xlws.FILTER(_xlfn._xlws.FILTER(Sheet2!$A$3:J60,Sheet2!J3:J60&gt;=1,""),{1,0,0,0,0,0,0,0,0,1}),"")</f>
        <v/>
      </c>
      <c r="E3" t="str" cm="1">
        <f t="array" ref="E3">IFERROR(_xlfn._xlws.FILTER(_xlfn._xlws.FILTER(Sheet2!$A$3:M60,Sheet2!M3:M60&gt;=1,""),{1,0,0,0,0,0,0,0,0,0,0,0,1},),"")</f>
        <v/>
      </c>
      <c r="G3" t="str" cm="1">
        <f t="array" ref="G3">IFERROR(_xlfn._xlws.FILTER(_xlfn._xlws.FILTER(Sheet2!$A$3:P60,Sheet2!P3:P60&gt;=1,""),{1,0,0,0,0,0,0,0,0,0,0,0,0,0,0,1}),"")</f>
        <v/>
      </c>
      <c r="I3" t="str" cm="1">
        <f t="array" ref="I3">IFERROR(_xlfn._xlws.FILTER(_xlfn._xlws.FILTER(Sheet2!$A$3:S60,Sheet2!S3:S60&gt;=1,""),{1,0,0,0,0,0,0,0,0,0,0,0,0,0,0,0,0,0,1}),"")</f>
        <v/>
      </c>
      <c r="K3" t="str" cm="1">
        <f t="array" ref="K3">IFERROR(_xlfn._xlws.FILTER(_xlfn._xlws.FILTER(Sheet2!$A$3:V60,Sheet2!V3:V60&gt;=1,""),{1,0,0,0,0,0,0,0,0,0,0,0,0,0,0,0,0,0,0,0,0,1}),"")</f>
        <v/>
      </c>
      <c r="M3" t="str" cm="1">
        <f t="array" ref="M3">IFERROR(_xlfn._xlws.FILTER(_xlfn._xlws.FILTER(Sheet2!$A$3:Y60,Sheet2!Y3:Y60&gt;=1,""),{1,0,0,0,0,0,0,0,0,0,0,0,0,0,0,0,0,0,0,0,0,0,0,0,1}),"")</f>
        <v/>
      </c>
      <c r="O3" t="str" cm="1">
        <f t="array" ref="O3">IFERROR(_xlfn._xlws.FILTER(_xlfn._xlws.FILTER(Sheet2!$A$3:AB60,Sheet2!AB3:AB60&gt;=1,""),{1,0,0,0,0,0,0,0,0,0,0,0,0,0,0,0,0,0,0,0,0,0,0,0,0,0,0,1}),"")</f>
        <v/>
      </c>
      <c r="Q3" t="str" cm="1">
        <f t="array" ref="Q3">IFERROR(_xlfn._xlws.FILTER(_xlfn._xlws.FILTER(Sheet2!$A$3:AE60,Sheet2!AE3:AE60&gt;=1,""),{1,0,0,0,0,0,0,0,0,0,0,0,0,0,0,0,0,0,0,0,0,0,0,0,0,0,0,0,0,0,1}),"")</f>
        <v/>
      </c>
      <c r="S3" t="str" cm="1">
        <f t="array" ref="S3">IFERROR(_xlfn._xlws.FILTER(_xlfn._xlws.FILTER(Sheet2!$A$3:AH60,Sheet2!AH3:AH60&gt;=1,""),{1,0,0,0,0,0,0,0,0,0,0,0,0,0,0,0,0,0,0,0,0,0,0,0,0,0,0,0,0,0,0,0,0,1}),"")</f>
        <v/>
      </c>
      <c r="U3" t="str" cm="1">
        <f t="array" ref="U3">IFERROR(_xlfn._xlws.FILTER(_xlfn._xlws.FILTER(Sheet2!$A$3:AK60,Sheet2!AK3:AK60&gt;=1,""),{1,0,0,0,0,0,0,0,0,0,0,0,0,0,0,0,0,0,0,0,0,0,0,0,0,0,0,0,0,0,0,0,0,0,0,0,1}),"")</f>
        <v/>
      </c>
      <c r="W3" t="str" cm="1">
        <f t="array" ref="W3">IFERROR(_xlfn._xlws.FILTER(_xlfn._xlws.FILTER(Sheet2!$A$3:AN60,Sheet2!AN3:AN60&gt;=1,""),{1,0,0,0,0,0,0,0,0,0,0,0,0,0,0,0,0,0,0,0,0,0,0,0,0,0,0,0,0,0,0,0,0,0,0,0,0,0,0,1}),"")</f>
        <v/>
      </c>
      <c r="Y3" t="str" cm="1">
        <f t="array" ref="Y3">IFERROR(_xlfn._xlws.FILTER(_xlfn._xlws.FILTER(Sheet2!$A$3:AQ60,Sheet2!AQ3:AQ60&gt;=1,""),{1,0,0,0,0,0,0,0,0,0,0,0,0,0,0,0,0,0,0,0,0,0,0,0,0,0,0,0,0,0,0,0,0,0,0,0,0,0,0,0,0,0,1}),"")</f>
        <v/>
      </c>
      <c r="AA3" t="str" cm="1">
        <f t="array" ref="AA3">IFERROR(_xlfn._xlws.FILTER(_xlfn._xlws.FILTER(Sheet2!$A$3:AT60,Sheet2!AT3:AT60&gt;=1,""),{1,0,0,0,0,0,0,0,0,0,0,0,0,0,0,0,0,0,0,0,0,0,0,0,0,0,0,0,0,0,0,0,0,0,0,0,0,0,0,0,0,0,0,0,0,1}),"")</f>
        <v/>
      </c>
      <c r="AC3" t="str" cm="1">
        <f t="array" ref="AC3">IFERROR(_xlfn._xlws.FILTER(_xlfn._xlws.FILTER(Sheet2!$A$3:AW60,Sheet2!AW3:AW60&gt;=1,""),{1,0,0,0,0,0,0,0,0,0,0,0,0,0,0,0,0,0,0,0,0,0,0,0,0,0,0,0,0,0,0,0,0,0,0,0,0,0,0,0,0,0,0,0,0,0,0,0,1}),"")</f>
        <v/>
      </c>
      <c r="AE3" t="str" cm="1">
        <f t="array" ref="AE3">IFERROR(_xlfn._xlws.FILTER(_xlfn._xlws.FILTER(Sheet2!$A$3:AZ60,Sheet2!AZ3:AZ60&gt;=1,""),{1,0,0,0,0,0,0,0,0,0,0,0,0,0,0,0,0,0,0,0,0,0,0,0,0,0,0,0,0,0,0,0,0,0,0,0,0,0,0,0,0,0,0,0,0,0,0,0,0,0,0,1}),"")</f>
        <v/>
      </c>
      <c r="AG3" t="str" cm="1">
        <f t="array" ref="AG3">IFERROR(_xlfn._xlws.FILTER(_xlfn._xlws.FILTER(Sheet2!$A$3:BC60,Sheet2!BC3:BC60&gt;=1,""),{1,0,0,0,0,0,0,0,0,0,0,0,0,0,0,0,0,0,0,0,0,0,0,0,0,0,0,0,0,0,0,0,0,0,0,0,0,0,0,0,0,0,0,0,0,0,0,0,0,0,0,0,0,0,1}),"")</f>
        <v/>
      </c>
      <c r="AI3" t="str" cm="1">
        <f t="array" ref="AI3">IFERROR(_xlfn._xlws.FILTER(_xlfn._xlws.FILTER(Sheet2!$A$3:BF60,Sheet2!BF3:BF60&gt;=1,""),{1,0,0,0,0,0,0,0,0,0,0,0,0,0,0,0,0,0,0,0,0,0,0,0,0,0,0,0,0,0,0,0,0,0,0,0,0,0,0,0,0,0,0,0,0,0,0,0,0,0,0,0,0,0,0,0,0,1}),"")</f>
        <v/>
      </c>
      <c r="AK3" t="str" cm="1">
        <f t="array" ref="AK3">IFERROR(_xlfn._xlws.FILTER(_xlfn._xlws.FILTER(Sheet2!$A$3:BI60,Sheet2!BI3:BI60&gt;=1,""),{1,0,0,0,0,0,0,0,0,0,0,0,0,0,0,0,0,0,0,0,0,0,0,0,0,0,0,0,0,0,0,0,0,0,0,0,0,0,0,0,0,0,0,0,0,0,0,0,0,0,0,0,0,0,0,0,0,0,0,0,1}),"")</f>
        <v/>
      </c>
      <c r="AM3" t="str" cm="1">
        <f t="array" ref="AM3">IFERROR(_xlfn._xlws.FILTER(_xlfn._xlws.FILTER(Sheet2!$A$3:BL60,Sheet2!BL3:BL60&gt;=1,""),{1,0,0,0,0,0,0,0,0,0,0,0,0,0,0,0,0,0,0,0,0,0,0,0,0,0,0,0,0,0,0,0,0,0,0,0,0,0,0,0,0,0,0,0,0,0,0,0,0,0,0,0,0,0,0,0,0,0,0,0,0,0,0,1}),"")</f>
        <v/>
      </c>
      <c r="AO3" t="str" cm="1">
        <f t="array" ref="AO3">IFERROR(_xlfn._xlws.FILTER(_xlfn._xlws.FILTER(Sheet2!$A$3:BO60,Sheet2!BO3:BO60&gt;=1,""),{1,0,0,0,0,0,0,0,0,0,0,0,0,0,0,0,0,0,0,0,0,0,0,0,0,0,0,0,0,0,0,0,0,0,0,0,0,0,0,0,0,0,0,0,0,0,0,0,0,0,0,0,0,0,0,0,0,0,0,0,0,0,0,0,0,0,1}),"")</f>
        <v/>
      </c>
      <c r="AQ3" t="str" cm="1">
        <f t="array" ref="AQ3">IFERROR(_xlfn._xlws.FILTER(_xlfn._xlws.FILTER(Sheet2!$A$3:BR60,Sheet2!BR3:BR60&gt;=1,""),{1,0,0,0,0,0,0,0,0,0,0,0,0,0,0,0,0,0,0,0,0,0,0,0,0,0,0,0,0,0,0,0,0,0,0,0,0,0,0,0,0,0,0,0,0,0,0,0,0,0,0,0,0,0,0,0,0,0,0,0,0,0,0,0,0,0,0,0,0,1}),"")</f>
        <v/>
      </c>
      <c r="AS3" t="str" cm="1">
        <f t="array" ref="AS3">IFERROR(_xlfn._xlws.FILTER(_xlfn._xlws.FILTER(Sheet2!$A$3:BU60,Sheet2!BU3:BU60&gt;=1,""),{1,0,0,0,0,0,0,0,0,0,0,0,0,0,0,0,0,0,0,0,0,0,0,0,0,0,0,0,0,0,0,0,0,0,0,0,0,0,0,0,0,0,0,0,0,0,0,0,0,0,0,0,0,0,0,0,0,0,0,0,0,0,0,0,0,0,0,0,0,0,0,0,1}),"")</f>
        <v/>
      </c>
      <c r="AU3" t="str" cm="1">
        <f t="array" ref="AU3">IFERROR(_xlfn._xlws.FILTER(_xlfn._xlws.FILTER(Sheet2!$A$3:BX60,Sheet2!BX3:BX60&gt;=1,""),{1,0,0,0,0,0,0,0,0,0,0,0,0,0,0,0,0,0,0,0,0,0,0,0,0,0,0,0,0,0,0,0,0,0,0,0,0,0,0,0,0,0,0,0,0,0,0,0,0,0,0,0,0,0,0,0,0,0,0,0,0,0,0,0,0,0,0,0,0,0,0,0,0,0,0,1}),"")</f>
        <v/>
      </c>
      <c r="AW3" t="str" cm="1">
        <f t="array" ref="AW3">IFERROR(_xlfn._xlws.FILTER(_xlfn._xlws.FILTER(Sheet2!$A$3:CA60,Sheet2!CA3:CA60&gt;=1,""),{1,0,0,0,0,0,0,0,0,0,0,0,0,0,0,0,0,0,0,0,0,0,0,0,0,0,0,0,0,0,0,0,0,0,0,0,0,0,0,0,0,0,0,0,0,0,0,0,0,0,0,0,0,0,0,0,0,0,0,0,0,0,0,0,0,0,0,0,0,0,0,0,0,0,0,0,0,0,1}),"")</f>
        <v/>
      </c>
      <c r="AY3" t="str" cm="1">
        <f t="array" ref="AY3">IFERROR(_xlfn._xlws.FILTER(_xlfn._xlws.FILTER(Sheet2!$A$3:CD60,Sheet2!CD3:CD60&gt;=1,""),{1,0,0,0,0,0,0,0,0,0,0,0,0,0,0,0,0,0,0,0,0,0,0,0,0,0,0,0,0,0,0,0,0,0,0,0,0,0,0,0,0,0,0,0,0,0,0,0,0,0,0,0,0,0,0,0,0,0,0,0,0,0,0,0,0,0,0,0,0,0,0,0,0,0,0,0,0,0,0,0,0,1}),"")</f>
        <v/>
      </c>
      <c r="BA3" t="str" cm="1">
        <f t="array" ref="BA3">IFERROR(_xlfn._xlws.FILTER(_xlfn._xlws.FILTER(Sheet2!$A$3:CG60,Sheet2!CG3:CG60&gt;=1,""),{1,0,0,0,0,0,0,0,0,0,0,0,0,0,0,0,0,0,0,0,0,0,0,0,0,0,0,0,0,0,0,0,0,0,0,0,0,0,0,0,0,0,0,0,0,0,0,0,0,0,0,0,0,0,0,0,0,0,0,0,0,0,0,0,0,0,0,0,0,0,0,0,0,0,0,0,0,0,0,0,0,0,0,0,1}),"")</f>
        <v/>
      </c>
      <c r="BC3" t="str" cm="1">
        <f t="array" ref="BC3">IFERROR(_xlfn._xlws.FILTER(_xlfn._xlws.FILTER(Sheet2!$A$3:CJ60,Sheet2!CJ3:CJ60&gt;=1,""),{1,0,0,0,0,0,0,0,0,0,0,0,0,0,0,0,0,0,0,0,0,0,0,0,0,0,0,0,0,0,0,0,0,0,0,0,0,0,0,0,0,0,0,0,0,0,0,0,0,0,0,0,0,0,0,0,0,0,0,0,0,0,0,0,0,0,0,0,0,0,0,0,0,0,0,0,0,0,0,0,0,0,0,0,0,0,0,1}),"")</f>
        <v/>
      </c>
      <c r="BE3" t="str" cm="1">
        <f t="array" ref="BE3">IFERROR(_xlfn._xlws.FILTER(_xlfn._xlws.FILTER(Sheet2!$A$3:CM60,Sheet2!CM3:CM60&gt;=1,""),{1,0,0,0,0,0,0,0,0,0,0,0,0,0,0,0,0,0,0,0,0,0,0,0,0,0,0,0,0,0,0,0,0,0,0,0,0,0,0,0,0,0,0,0,0,0,0,0,0,0,0,0,0,0,0,0,0,0,0,0,0,0,0,0,0,0,0,0,0,0,0,0,0,0,0,0,0,0,0,0,0,0,0,0,0,0,0,0,0,0,1}),"")</f>
        <v/>
      </c>
      <c r="BG3" t="str" cm="1">
        <f t="array" ref="BG3">IFERROR(_xlfn._xlws.FILTER(_xlfn._xlws.FILTER(Sheet2!$A$3:CP60,Sheet2!CP3:CP60&gt;=1,""),{1,0,0,0,0,0,0,0,0,0,0,0,0,0,0,0,0,0,0,0,0,0,0,0,0,0,0,0,0,0,0,0,0,0,0,0,0,0,0,0,0,0,0,0,0,0,0,0,0,0,0,0,0,0,0,0,0,0,0,0,0,0,0,0,0,0,0,0,0,0,0,0,0,0,0,0,0,0,0,0,0,0,0,0,0,0,0,0,0,0,0,0,0,1}),"")</f>
        <v/>
      </c>
      <c r="BI3" t="str" cm="1">
        <f t="array" ref="BI3">IFERROR(_xlfn._xlws.FILTER(_xlfn._xlws.FILTER(Sheet2!$A$3:CS60,Sheet2!CS3:CS60&gt;=1,""),{1,0,0,0,0,0,0,0,0,0,0,0,0,0,0,0,0,0,0,0,0,0,0,0,0,0,0,0,0,0,0,0,0,0,0,0,0,0,0,0,0,0,0,0,0,0,0,0,0,0,0,0,0,0,0,0,0,0,0,0,0,0,0,0,0,0,0,0,0,0,0,0,0,0,0,0,0,0,0,0,0,0,0,0,0,0,0,0,0,0,0,0,0,0,0,0,1}),"")</f>
        <v/>
      </c>
      <c r="BK3" t="str" cm="1">
        <f t="array" ref="BK3">IFERROR(_xlfn._xlws.FILTER(_xlfn._xlws.FILTER(Sheet2!$A$3:CV60,Sheet2!CV3:CV60&gt;=1,""),{1,0,0,0,0,0,0,0,0,0,0,0,0,0,0,0,0,0,0,0,0,0,0,0,0,0,0,0,0,0,0,0,0,0,0,0,0,0,0,0,0,0,0,0,0,0,0,0,0,0,0,0,0,0,0,0,0,0,0,0,0,0,0,0,0,0,0,0,0,0,0,0,0,0,0,0,0,0,0,0,0,0,0,0,0,0,0,0,0,0,0,0,0,0,0,0,0,0,0,1}),"")</f>
        <v/>
      </c>
      <c r="BM3" t="str" cm="1">
        <f t="array" ref="BM3">IFERROR(_xlfn._xlws.FILTER(_xlfn._xlws.FILTER(Sheet2!$A$3:CY60,Sheet2!CY3:CY60&gt;=1,""),{1,0,0,0,0,0,0,0,0,0,0,0,0,0,0,0,0,0,0,0,0,0,0,0,0,0,0,0,0,0,0,0,0,0,0,0,0,0,0,0,0,0,0,0,0,0,0,0,0,0,0,0,0,0,0,0,0,0,0,0,0,0,0,0,0,0,0,0,0,0,0,0,0,0,0,0,0,0,0,0,0,0,0,0,0,0,0,0,0,0,0,0,0,0,0,0,0,0,0,0,0,0,1}),"")</f>
        <v/>
      </c>
      <c r="BO3" t="str" cm="1">
        <f t="array" ref="BO3">IFERROR(_xlfn._xlws.FILTER(_xlfn._xlws.FILTER(Sheet2!$A$3:DB60,Sheet2!DB3:DB60&gt;=1,""),{1,0,0,0,0,0,0,0,0,0,0,0,0,0,0,0,0,0,0,0,0,0,0,0,0,0,0,0,0,0,0,0,0,0,0,0,0,0,0,0,0,0,0,0,0,0,0,0,0,0,0,0,0,0,0,0,0,0,0,0,0,0,0,0,0,0,0,0,0,0,0,0,0,0,0,0,0,0,0,0,0,0,0,0,0,0,0,0,0,0,0,0,0,0,0,0,0,0,0,0,0,0,0,0,0,1}),"")</f>
        <v/>
      </c>
      <c r="BQ3" t="str" cm="1">
        <f t="array" ref="BQ3">IFERROR(_xlfn._xlws.FILTER(_xlfn._xlws.FILTER(Sheet2!$A$3:DE60,Sheet2!DE3:DE60&gt;=1,""),{1,0,0,0,0,0,0,0,0,0,0,0,0,0,0,0,0,0,0,0,0,0,0,0,0,0,0,0,0,0,0,0,0,0,0,0,0,0,0,0,0,0,0,0,0,0,0,0,0,0,0,0,0,0,0,0,0,0,0,0,0,0,0,0,0,0,0,0,0,0,0,0,0,0,0,0,0,0,0,0,0,0,0,0,0,0,0,0,0,0,0,0,0,0,0,0,0,0,0,0,0,0,0,0,0,0,0,0,1}),"")</f>
        <v/>
      </c>
      <c r="BS3" t="str" cm="1">
        <f t="array" ref="BS3">IFERROR(_xlfn._xlws.FILTER(_xlfn._xlws.FILTER(Sheet2!$A$3:DH60,Sheet2!DH3:DH60&gt;=1,""),{1,0,0,0,0,0,0,0,0,0,0,0,0,0,0,0,0,0,0,0,0,0,0,0,0,0,0,0,0,0,0,0,0,0,0,0,0,0,0,0,0,0,0,0,0,0,0,0,0,0,0,0,0,0,0,0,0,0,0,0,0,0,0,0,0,0,0,0,0,0,0,0,0,0,0,0,0,0,0,0,0,0,0,0,0,0,0,0,0,0,0,0,0,0,0,0,0,0,0,0,0,0,0,0,0,0,0,0,0,0,0,1}),"")</f>
        <v/>
      </c>
      <c r="BU3" t="str" cm="1">
        <f t="array" ref="BU3">IFERROR(_xlfn._xlws.FILTER(_xlfn._xlws.FILTER(Sheet2!$A$3:DK60,Sheet2!DK3:DK60&gt;=1,""),{1,0,0,0,0,0,0,0,0,0,0,0,0,0,0,0,0,0,0,0,0,0,0,0,0,0,0,0,0,0,0,0,0,0,0,0,0,0,0,0,0,0,0,0,0,0,0,0,0,0,0,0,0,0,0,0,0,0,0,0,0,0,0,0,0,0,0,0,0,0,0,0,0,0,0,0,0,0,0,0,0,0,0,0,0,0,0,0,0,0,0,0,0,0,0,0,0,0,0,0,0,0,0,0,0,0,0,0,0,0,0,0,0,0,1}),"")</f>
        <v/>
      </c>
      <c r="BW3" t="str" cm="1">
        <f t="array" ref="BW3">IFERROR(_xlfn._xlws.FILTER(_xlfn._xlws.FILTER(Sheet2!$A$3:DN60,Sheet2!DN3:DN60&gt;=1,""),{1,0,0,0,0,0,0,0,0,0,0,0,0,0,0,0,0,0,0,0,0,0,0,0,0,0,0,0,0,0,0,0,0,0,0,0,0,0,0,0,0,0,0,0,0,0,0,0,0,0,0,0,0,0,0,0,0,0,0,0,0,0,0,0,0,0,0,0,0,0,0,0,0,0,0,0,0,0,0,0,0,0,0,0,0,0,0,0,0,0,0,0,0,0,0,0,0,0,0,0,0,0,0,0,0,0,0,0,0,0,0,0,0,0,0,0,0,1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BY3" t="str" cm="1">
        <f t="array" ref="BY3">IFERROR(_xlfn._xlws.FILTER(_xlfn._xlws.FILTER(Sheet2!$A$3:DQ60,Sheet2!DQ3:DQ60&gt;=1,""),{1,0,0,0,0,0,0,0,0,0,0,0,0,0,0,0,0,0,0,0,0,0,0,0,0,0,0,0,0,0,0,0,0,0,0,0,0,0,0,0,0,0,0,0,0,0,0,0,0,0,0,0,0,0,0,0,0,0,0,0,0,0,0,0,0,0,0,0,0,0,0,0,0,0,0,0,0,0,0,0,0,0,0,0,0,0,0,0,0,0,0,0,0,0,0,0,0,0,0,0,0,0,0,0,0,0,0,0,0,0,0,0,0,0,0,0,0,0,0,0,1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CA3" t="str" cm="1">
        <f t="array" ref="CA3">IFERROR(_xlfn._xlws.FILTER(_xlfn._xlws.FILTER(Sheet2!$A$3:DT60,Sheet2!DT3:DT60&gt;=1,""),{1,0,0,0,0,0,0,0,0,0,0,0,0,0,0,0,0,0,0,0,0,0,0,0,0,0,0,0,0,0,0,0,0,0,0,0,0,0,0,0,0,0,0,0,0,0,0,0,0,0,0,0,0,0,0,0,0,0,0,0,0,0,0,0,0,0,0,0,0,0,0,0,0,0,0,0,0,0,0,0,0,0,0,0,0,0,0,0,0,0,0,0,0,0,0,0,0,0,0,0,0,0,0,0,0,0,0,0,0,0,0,0,0,0,0,0,0,0,0,0,0,0,0,1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CC3" t="str" cm="1">
        <f t="array" ref="CC3">IFERROR(_xlfn._xlws.FILTER(_xlfn._xlws.FILTER(Sheet2!$A$3:DW60,Sheet2!DW3:DW60&gt;=1,""),{1,0,0,0,0,0,0,0,0,0,0,0,0,0,0,0,0,0,0,0,0,0,0,0,0,0,0,0,0,0,0,0,0,0,0,0,0,0,0,0,0,0,0,0,0,0,0,0,0,0,0,0,0,0,0,0,0,0,0,0,0,0,0,0,0,0,0,0,0,0,0,0,0,0,0,0,0,0,0,0,0,0,0,0,0,0,0,0,0,0,0,0,0,0,0,0,0,0,0,0,0,0,0,0,0,0,0,0,0,0,0,0,0,0,0,0,0,0,0,0,0,0,0,0,0,0,1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CE3" t="str" cm="1">
        <f t="array" ref="CE3">IFERROR(_xlfn._xlws.FILTER(_xlfn._xlws.FILTER(Sheet2!$A$3:DZ60,Sheet2!DZ3:DZ60&gt;=1,""),{1,0,0,0,0,0,0,0,0,0,0,0,0,0,0,0,0,0,0,0,0,0,0,0,0,0,0,0,0,0,0,0,0,0,0,0,0,0,0,0,0,0,0,0,0,0,0,0,0,0,0,0,0,0,0,0,0,0,0,0,0,0,0,0,0,0,0,0,0,0,0,0,0,0,0,0,0,0,0,0,0,0,0,0,0,0,0,0,0,0,0,0,0,0,0,0,0,0,0,0,0,0,0,0,0,0,0,0,0,0,0,0,0,0,0,0,0,0,0,0,0,0,0,0,0,0,0,0,0,1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CG3" t="str" cm="1">
        <f t="array" ref="CG3">IFERROR(_xlfn._xlws.FILTER(_xlfn._xlws.FILTER(Sheet2!$A$3:EC60,Sheet2!EC3:EC60&gt;=1,""),{1,0,0,0,0,0,0,0,0,0,0,0,0,0,0,0,0,0,0,0,0,0,0,0,0,0,0,0,0,0,0,0,0,0,0,0,0,0,0,0,0,0,0,0,0,0,0,0,0,0,0,0,0,0,0,0,0,0,0,0,0,0,0,0,0,0,0,0,0,0,0,0,0,0,0,0,0,0,0,0,0,0,0,0,0,0,0,0,0,0,0,0,0,0,0,0,0,0,0,0,0,0,0,0,0,0,0,0,0,0,0,0,0,0,0,0,0,0,0,0,0,0,0,0,0,0,0,0,0,0,0,0,1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CI3" t="str" cm="1">
        <f t="array" ref="CI3">IFERROR(_xlfn._xlws.FILTER(_xlfn._xlws.FILTER(Sheet2!$A$3:EF60,Sheet2!EF3:EF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CK3" t="str" cm="1">
        <f t="array" ref="CK3">IFERROR(_xlfn._xlws.FILTER(_xlfn._xlws.FILTER(Sheet2!$A$3:EI60,Sheet2!EI3:EI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CM3" t="str" cm="1">
        <f t="array" ref="CM3">IFERROR(_xlfn._xlws.FILTER(_xlfn._xlws.FILTER(Sheet2!$A$3:EL60,Sheet2!EL3:EL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CO3" t="str" cm="1">
        <f t="array" ref="CO3">IFERROR(_xlfn._xlws.FILTER(_xlfn._xlws.FILTER(Sheet2!$A$3:EO60,Sheet2!EO3:EO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CQ3" t="str" cm="1">
        <f t="array" ref="CQ3">IFERROR(_xlfn._xlws.FILTER(_xlfn._xlws.FILTER(Sheet2!$A$3:ER60,Sheet2!ER3:ER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CS3" t="str" cm="1">
        <f t="array" ref="CS3">IFERROR(_xlfn._xlws.FILTER(_xlfn._xlws.FILTER(Sheet2!$A$3:EU60,Sheet2!EU3:EU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CU3" t="str" cm="1">
        <f t="array" ref="CU3">IFERROR(_xlfn._xlws.FILTER(_xlfn._xlws.FILTER(Sheet2!$A$3:EX60,Sheet2!EX3:EX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CW3" t="str" cm="1">
        <f t="array" ref="CW3">IFERROR(_xlfn._xlws.FILTER(_xlfn._xlws.FILTER(Sheet2!$A$3:FA60,Sheet2!FA3:FA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CY3" t="str" cm="1">
        <f t="array" ref="CY3">IFERROR(_xlfn._xlws.FILTER(_xlfn._xlws.FILTER(Sheet2!$A$3:FD60,Sheet2!FD3:FD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DA3" t="str" cm="1">
        <f t="array" ref="DA3">IFERROR(_xlfn._xlws.FILTER(_xlfn._xlws.FILTER(Sheet2!$A$3:FG60,Sheet2!FG3:FG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DC3" t="str" cm="1">
        <f t="array" ref="DC3">IFERROR(_xlfn._xlws.FILTER(_xlfn._xlws.FILTER(Sheet2!$A$3:FJ60,Sheet2!FJ3:FJ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DE3" t="str" cm="1">
        <f t="array" ref="DE3">IFERROR(_xlfn._xlws.FILTER(_xlfn._xlws.FILTER(Sheet2!$A$3:FM60,Sheet2!FM3:FM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DG3" t="str" cm="1">
        <f t="array" ref="DG3">IFERROR(_xlfn._xlws.FILTER(_xlfn._xlws.FILTER(Sheet2!$A$3:FP60,Sheet2!FP3:FP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DI3" t="str" cm="1">
        <f t="array" ref="DI3">IFERROR(_xlfn._xlws.FILTER(_xlfn._xlws.FILTER(Sheet2!$A$3:FS60,Sheet2!FS3:FS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DK3" t="str" cm="1">
        <f t="array" ref="DK3">IFERROR(_xlfn._xlws.FILTER(_xlfn._xlws.FILTER(Sheet2!$A$3:FV60,Sheet2!FV3:FV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DM3" t="str" cm="1">
        <f t="array" ref="DM3">IFERROR(_xlfn._xlws.FILTER(_xlfn._xlws.FILTER(Sheet2!$A$3:FY60,Sheet2!FY3:FY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DO3" t="str" cm="1">
        <f t="array" ref="DO3">IFERROR(_xlfn._xlws.FILTER(_xlfn._xlws.FILTER(Sheet2!$A$3:GB60,Sheet2!GB3:GB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DQ3" t="str" cm="1">
        <f t="array" ref="DQ3">IFERROR(_xlfn._xlws.FILTER(_xlfn._xlws.FILTER(Sheet2!$A$3:GE60,Sheet2!GE3:GE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DS3" t="str" cm="1">
        <f t="array" ref="DS3">IFERROR(_xlfn._xlws.FILTER(_xlfn._xlws.FILTER(Sheet2!$A$3:GH60,Sheet2!GH3:GH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DU3" t="str" cm="1">
        <f t="array" ref="DU3">IFERROR(_xlfn._xlws.FILTER(_xlfn._xlws.FILTER(Sheet2!$A$3:GK60,Sheet2!GK3:GK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DW3" t="str" cm="1">
        <f t="array" ref="DW3">IFERROR(_xlfn._xlws.FILTER(_xlfn._xlws.FILTER(Sheet2!$A$3:GN60,Sheet2!GN3:GN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DY3" t="str" cm="1">
        <f t="array" ref="DY3">IFERROR(_xlfn._xlws.FILTER(_xlfn._xlws.FILTER(Sheet2!$A$3:GQ60,Sheet2!GQ3:GQ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EA3" t="str" cm="1">
        <f t="array" ref="EA3">IFERROR(_xlfn._xlws.FILTER(_xlfn._xlws.FILTER(Sheet2!$A$3:GT60,Sheet2!GT3:GT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EC3" t="str" cm="1">
        <f t="array" ref="EC3">IFERROR(_xlfn._xlws.FILTER(_xlfn._xlws.FILTER(Sheet2!$A$3:GW60,Sheet2!GW3:GW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EE3" t="str" cm="1">
        <f t="array" ref="EE3">IFERROR(_xlfn._xlws.FILTER(_xlfn._xlws.FILTER(Sheet2!$A$3:GZ60,Sheet2!GZ3:GZ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EG3" t="str" cm="1">
        <f t="array" ref="EG3">IFERROR(_xlfn._xlws.FILTER(_xlfn._xlws.FILTER(Sheet2!$A$3:HC60,Sheet2!HC3:HC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EI3" t="str" cm="1">
        <f t="array" ref="EI3">IFERROR(_xlfn._xlws.FILTER(_xlfn._xlws.FILTER(Sheet2!$A$3:HF60,Sheet2!HF3:HF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EK3" t="str" cm="1">
        <f t="array" ref="EK3">IFERROR(_xlfn._xlws.FILTER(_xlfn._xlws.FILTER(Sheet2!$A$3:HI60,Sheet2!HI3:HI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EM3" t="str" cm="1">
        <f t="array" ref="EM3">IFERROR(_xlfn._xlws.FILTER(_xlfn._xlws.FILTER(Sheet2!$A$3:HL60,Sheet2!HL3:HL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EO3" t="str" cm="1">
        <f t="array" ref="EO3">IFERROR(_xlfn._xlws.FILTER(_xlfn._xlws.FILTER(Sheet2!$A$3:HO60,Sheet2!HO3:HO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EQ3" t="str" cm="1">
        <f t="array" ref="EQ3">IFERROR(_xlfn._xlws.FILTER(_xlfn._xlws.FILTER(Sheet2!$A$3:HR60,Sheet2!HR3:HR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ES3" t="str" cm="1">
        <f t="array" ref="ES3">IFERROR(_xlfn._xlws.FILTER(_xlfn._xlws.FILTER(Sheet2!$A$3:HU60,Sheet2!HU3:HU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EU3" t="str" cm="1">
        <f t="array" ref="EU3">IFERROR(_xlfn._xlws.FILTER(_xlfn._xlws.FILTER(Sheet2!$A$3:HX60,Sheet2!HX3:HX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EW3" t="str" cm="1">
        <f t="array" ref="EW3">IFERROR(_xlfn._xlws.FILTER(_xlfn._xlws.FILTER(Sheet2!$A$3:IA60,Sheet2!IA3:IA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EY3" t="str" cm="1">
        <f t="array" ref="EY3">IFERROR(_xlfn._xlws.FILTER(_xlfn._xlws.FILTER(Sheet2!$A$3:ID60,Sheet2!ID3:ID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FA3" t="str" cm="1">
        <f t="array" ref="FA3">IFERROR(_xlfn._xlws.FILTER(_xlfn._xlws.FILTER(Sheet2!$A$3:IG60,Sheet2!IG3:IG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FC3" t="str" cm="1">
        <f t="array" ref="FC3">IFERROR(_xlfn._xlws.FILTER(_xlfn._xlws.FILTER(Sheet2!$A$3:IJ60,Sheet2!IJ3:IJ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FE3" t="str" cm="1">
        <f t="array" ref="FE3">IFERROR(_xlfn._xlws.FILTER(_xlfn._xlws.FILTER(Sheet2!$A$3:IM60,Sheet2!IM3:IM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FG3" t="str" cm="1">
        <f t="array" ref="FG3">IFERROR(_xlfn._xlws.FILTER(_xlfn._xlws.FILTER(Sheet2!$A$3:IP60,Sheet2!IP3:IP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FI3" t="str" cm="1">
        <f t="array" ref="FI3">IFERROR(_xlfn._xlws.FILTER(_xlfn._xlws.FILTER(Sheet2!$A$3:IS60,Sheet2!IS3:IS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FK3" t="str" cm="1">
        <f t="array" ref="FK3">IFERROR(_xlfn._xlws.FILTER(_xlfn._xlws.FILTER(Sheet2!$A$3:IV60,Sheet2!IV3:IV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FM3" t="str" cm="1">
        <f t="array" ref="FM3">IFERROR(_xlfn._xlws.FILTER(_xlfn._xlws.FILTER(Sheet2!$A$3:IY60,Sheet2!IY3:IY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FO3" t="str" cm="1">
        <f t="array" ref="FO3">IFERROR(_xlfn._xlws.FILTER(_xlfn._xlws.FILTER(Sheet2!$A$3:JB60,Sheet2!JB3:JB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FQ3" t="str" cm="1">
        <f t="array" ref="FQ3">IFERROR(_xlfn._xlws.FILTER(_xlfn._xlws.FILTER(Sheet2!$A$3:JE60,Sheet2!JE3:JE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FS3" t="str" cm="1">
        <f t="array" ref="FS3">IFERROR(_xlfn._xlws.FILTER(_xlfn._xlws.FILTER(Sheet2!$A$3:JH60,Sheet2!JH3:JH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FU3" t="str" cm="1">
        <f t="array" ref="FU3">IFERROR(_xlfn._xlws.FILTER(_xlfn._xlws.FILTER(Sheet2!$A$3:JK60,Sheet2!JK3:JK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FW3" t="str" cm="1">
        <f t="array" ref="FW3">IFERROR(_xlfn._xlws.FILTER(_xlfn._xlws.FILTER(Sheet2!$A$3:JN60,Sheet2!JN3:JN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FY3" t="str" cm="1">
        <f t="array" ref="FY3">IFERROR(_xlfn._xlws.FILTER(_xlfn._xlws.FILTER(Sheet2!$A$3:JQ60,Sheet2!JQ3:JQ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GA3" t="str" cm="1">
        <f t="array" ref="GA3">IFERROR(_xlfn._xlws.FILTER(_xlfn._xlws.FILTER(Sheet2!$A$3:JT60,Sheet2!JT3:JT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GC3" t="str" cm="1">
        <f t="array" ref="GC3">IFERROR(_xlfn._xlws.FILTER(_xlfn._xlws.FILTER(Sheet2!$A$3:JW60,Sheet2!JW3:JW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GE3" t="str" cm="1">
        <f t="array" ref="GE3">IFERROR(_xlfn._xlws.FILTER(_xlfn._xlws.FILTER(Sheet2!$A$3:JZ60,Sheet2!JZ3:JZ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GG3" t="str" cm="1">
        <f t="array" ref="GG3">IFERROR(_xlfn._xlws.FILTER(_xlfn._xlws.FILTER(Sheet2!$A$3:KC60,Sheet2!KC3:KC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  <c r="GI3" t="str" cm="1">
        <f t="array" ref="GI3">IFERROR(_xlfn._xlws.FILTER(_xlfn._xlws.FILTER(Sheet2!$A$3:KF60,Sheet2!KF3:KF60&gt;=1,""),{1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0,1}),"")</f>
        <v/>
      </c>
    </row>
  </sheetData>
  <mergeCells count="96">
    <mergeCell ref="GI1:GJ1"/>
    <mergeCell ref="FM1:FN1"/>
    <mergeCell ref="FO1:FP1"/>
    <mergeCell ref="FQ1:FR1"/>
    <mergeCell ref="FS1:FT1"/>
    <mergeCell ref="FU1:FV1"/>
    <mergeCell ref="FW1:FX1"/>
    <mergeCell ref="FY1:FZ1"/>
    <mergeCell ref="GA1:GB1"/>
    <mergeCell ref="GC1:GD1"/>
    <mergeCell ref="GE1:GF1"/>
    <mergeCell ref="GG1:GH1"/>
    <mergeCell ref="FK1:FL1"/>
    <mergeCell ref="EO1:EP1"/>
    <mergeCell ref="EQ1:ER1"/>
    <mergeCell ref="ES1:ET1"/>
    <mergeCell ref="EU1:EV1"/>
    <mergeCell ref="EW1:EX1"/>
    <mergeCell ref="EY1:EZ1"/>
    <mergeCell ref="FA1:FB1"/>
    <mergeCell ref="FC1:FD1"/>
    <mergeCell ref="FE1:FF1"/>
    <mergeCell ref="FG1:FH1"/>
    <mergeCell ref="FI1:FJ1"/>
    <mergeCell ref="EM1:EN1"/>
    <mergeCell ref="DQ1:DR1"/>
    <mergeCell ref="DS1:DT1"/>
    <mergeCell ref="DU1:DV1"/>
    <mergeCell ref="DW1:DX1"/>
    <mergeCell ref="DY1:DZ1"/>
    <mergeCell ref="EA1:EB1"/>
    <mergeCell ref="EC1:ED1"/>
    <mergeCell ref="EE1:EF1"/>
    <mergeCell ref="EG1:EH1"/>
    <mergeCell ref="EI1:EJ1"/>
    <mergeCell ref="EK1:EL1"/>
    <mergeCell ref="DO1:DP1"/>
    <mergeCell ref="CS1:CT1"/>
    <mergeCell ref="CU1:CV1"/>
    <mergeCell ref="CW1:CX1"/>
    <mergeCell ref="CY1:CZ1"/>
    <mergeCell ref="DA1:DB1"/>
    <mergeCell ref="DC1:DD1"/>
    <mergeCell ref="DE1:DF1"/>
    <mergeCell ref="DG1:DH1"/>
    <mergeCell ref="DI1:DJ1"/>
    <mergeCell ref="DK1:DL1"/>
    <mergeCell ref="DM1:DN1"/>
    <mergeCell ref="CQ1:CR1"/>
    <mergeCell ref="BU1:BV1"/>
    <mergeCell ref="BW1:BX1"/>
    <mergeCell ref="BY1:BZ1"/>
    <mergeCell ref="CA1:CB1"/>
    <mergeCell ref="CC1:CD1"/>
    <mergeCell ref="CE1:CF1"/>
    <mergeCell ref="CG1:CH1"/>
    <mergeCell ref="CI1:CJ1"/>
    <mergeCell ref="CK1:CL1"/>
    <mergeCell ref="CM1:CN1"/>
    <mergeCell ref="CO1:CP1"/>
    <mergeCell ref="BS1:BT1"/>
    <mergeCell ref="AW1:AX1"/>
    <mergeCell ref="AY1:AZ1"/>
    <mergeCell ref="BA1:BB1"/>
    <mergeCell ref="BC1:BD1"/>
    <mergeCell ref="BE1:BF1"/>
    <mergeCell ref="BG1:BH1"/>
    <mergeCell ref="BI1:BJ1"/>
    <mergeCell ref="BK1:BL1"/>
    <mergeCell ref="BM1:BN1"/>
    <mergeCell ref="BO1:BP1"/>
    <mergeCell ref="BQ1:BR1"/>
    <mergeCell ref="AU1:AV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honeticPr fontId="10"/>
  <dataValidations count="1">
    <dataValidation type="custom" errorStyle="warning" allowBlank="1" showInputMessage="1" showErrorMessage="1" error="修飾は12種類までです。" sqref="A17" xr:uid="{A46F657D-8891-4630-A094-06898B889BF8}">
      <formula1>NOT(COUNTIF(A17,"×"))</formula1>
    </dataValidation>
  </dataValidations>
  <pageMargins left="0.7" right="0.7" top="0.75" bottom="0.75" header="0.3" footer="0.3"/>
  <pageSetup paperSize="9" scale="65" orientation="landscape" r:id="rId1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7684-AA99-4F43-AB0F-7743B1A04C07}">
  <sheetPr>
    <tabColor theme="0" tint="-0.499984740745262"/>
  </sheetPr>
  <dimension ref="A1:KF91"/>
  <sheetViews>
    <sheetView workbookViewId="0">
      <pane xSplit="3" ySplit="2" topLeftCell="D3" activePane="bottomRight" state="frozen"/>
      <selection activeCell="D8" sqref="D8:D10"/>
      <selection pane="topRight" activeCell="D8" sqref="D8:D10"/>
      <selection pane="bottomLeft" activeCell="D8" sqref="D8:D10"/>
      <selection pane="bottomRight" activeCell="D8" sqref="D8:D10"/>
    </sheetView>
  </sheetViews>
  <sheetFormatPr defaultRowHeight="18.75"/>
  <cols>
    <col min="1" max="1" width="39.375" bestFit="1" customWidth="1"/>
    <col min="4" max="4" width="5.375" customWidth="1"/>
    <col min="5" max="292" width="4.875" customWidth="1"/>
  </cols>
  <sheetData>
    <row r="1" spans="1:292">
      <c r="E1" s="163" t="s">
        <v>188</v>
      </c>
      <c r="F1" s="164"/>
      <c r="G1" s="165"/>
      <c r="H1" s="166" t="s">
        <v>189</v>
      </c>
      <c r="I1" s="167"/>
      <c r="J1" s="168"/>
      <c r="K1" s="163" t="s">
        <v>190</v>
      </c>
      <c r="L1" s="164"/>
      <c r="M1" s="165"/>
      <c r="N1" s="166" t="s">
        <v>191</v>
      </c>
      <c r="O1" s="167"/>
      <c r="P1" s="168"/>
      <c r="Q1" s="163" t="s">
        <v>192</v>
      </c>
      <c r="R1" s="164"/>
      <c r="S1" s="165"/>
      <c r="T1" s="166" t="s">
        <v>193</v>
      </c>
      <c r="U1" s="167"/>
      <c r="V1" s="168"/>
      <c r="W1" s="163" t="s">
        <v>194</v>
      </c>
      <c r="X1" s="164"/>
      <c r="Y1" s="165"/>
      <c r="Z1" s="166" t="s">
        <v>195</v>
      </c>
      <c r="AA1" s="167"/>
      <c r="AB1" s="168"/>
      <c r="AC1" s="163" t="s">
        <v>196</v>
      </c>
      <c r="AD1" s="164"/>
      <c r="AE1" s="165"/>
      <c r="AF1" s="166" t="s">
        <v>197</v>
      </c>
      <c r="AG1" s="167"/>
      <c r="AH1" s="168"/>
      <c r="AI1" s="163" t="s">
        <v>198</v>
      </c>
      <c r="AJ1" s="164"/>
      <c r="AK1" s="165"/>
      <c r="AL1" s="166" t="s">
        <v>199</v>
      </c>
      <c r="AM1" s="167"/>
      <c r="AN1" s="168"/>
      <c r="AO1" s="163" t="s">
        <v>200</v>
      </c>
      <c r="AP1" s="164"/>
      <c r="AQ1" s="165"/>
      <c r="AR1" s="166" t="s">
        <v>201</v>
      </c>
      <c r="AS1" s="167"/>
      <c r="AT1" s="168"/>
      <c r="AU1" s="163" t="s">
        <v>202</v>
      </c>
      <c r="AV1" s="164"/>
      <c r="AW1" s="165"/>
      <c r="AX1" s="166" t="s">
        <v>203</v>
      </c>
      <c r="AY1" s="167"/>
      <c r="AZ1" s="168"/>
      <c r="BA1" s="163" t="s">
        <v>204</v>
      </c>
      <c r="BB1" s="164"/>
      <c r="BC1" s="165"/>
      <c r="BD1" s="166" t="s">
        <v>205</v>
      </c>
      <c r="BE1" s="167"/>
      <c r="BF1" s="168"/>
      <c r="BG1" s="163" t="s">
        <v>206</v>
      </c>
      <c r="BH1" s="164"/>
      <c r="BI1" s="165"/>
      <c r="BJ1" s="166" t="s">
        <v>207</v>
      </c>
      <c r="BK1" s="167"/>
      <c r="BL1" s="168"/>
      <c r="BM1" s="163" t="s">
        <v>208</v>
      </c>
      <c r="BN1" s="164"/>
      <c r="BO1" s="165"/>
      <c r="BP1" s="166" t="s">
        <v>209</v>
      </c>
      <c r="BQ1" s="167"/>
      <c r="BR1" s="168"/>
      <c r="BS1" s="163" t="s">
        <v>210</v>
      </c>
      <c r="BT1" s="164"/>
      <c r="BU1" s="165"/>
      <c r="BV1" s="166" t="s">
        <v>211</v>
      </c>
      <c r="BW1" s="167"/>
      <c r="BX1" s="168"/>
      <c r="BY1" s="163" t="s">
        <v>212</v>
      </c>
      <c r="BZ1" s="164"/>
      <c r="CA1" s="165"/>
      <c r="CB1" s="166" t="s">
        <v>213</v>
      </c>
      <c r="CC1" s="167"/>
      <c r="CD1" s="168"/>
      <c r="CE1" s="163" t="s">
        <v>214</v>
      </c>
      <c r="CF1" s="164"/>
      <c r="CG1" s="165"/>
      <c r="CH1" s="166" t="s">
        <v>215</v>
      </c>
      <c r="CI1" s="167"/>
      <c r="CJ1" s="168"/>
      <c r="CK1" s="163" t="s">
        <v>216</v>
      </c>
      <c r="CL1" s="164"/>
      <c r="CM1" s="165"/>
      <c r="CN1" s="166" t="s">
        <v>217</v>
      </c>
      <c r="CO1" s="167"/>
      <c r="CP1" s="168"/>
      <c r="CQ1" s="163" t="s">
        <v>218</v>
      </c>
      <c r="CR1" s="164"/>
      <c r="CS1" s="165"/>
      <c r="CT1" s="166" t="s">
        <v>219</v>
      </c>
      <c r="CU1" s="167"/>
      <c r="CV1" s="168"/>
      <c r="CW1" s="163" t="s">
        <v>220</v>
      </c>
      <c r="CX1" s="164"/>
      <c r="CY1" s="165"/>
      <c r="CZ1" s="166" t="s">
        <v>221</v>
      </c>
      <c r="DA1" s="167"/>
      <c r="DB1" s="168"/>
      <c r="DC1" s="163" t="s">
        <v>222</v>
      </c>
      <c r="DD1" s="164"/>
      <c r="DE1" s="165"/>
      <c r="DF1" s="166" t="s">
        <v>223</v>
      </c>
      <c r="DG1" s="167"/>
      <c r="DH1" s="168"/>
      <c r="DI1" s="163" t="s">
        <v>224</v>
      </c>
      <c r="DJ1" s="164"/>
      <c r="DK1" s="165"/>
      <c r="DL1" s="166" t="s">
        <v>225</v>
      </c>
      <c r="DM1" s="167"/>
      <c r="DN1" s="168"/>
      <c r="DO1" s="163" t="s">
        <v>226</v>
      </c>
      <c r="DP1" s="164"/>
      <c r="DQ1" s="165"/>
      <c r="DR1" s="166" t="s">
        <v>227</v>
      </c>
      <c r="DS1" s="167"/>
      <c r="DT1" s="168"/>
      <c r="DU1" s="163" t="s">
        <v>228</v>
      </c>
      <c r="DV1" s="164"/>
      <c r="DW1" s="165"/>
      <c r="DX1" s="166" t="s">
        <v>229</v>
      </c>
      <c r="DY1" s="167"/>
      <c r="DZ1" s="168"/>
      <c r="EA1" s="163" t="s">
        <v>230</v>
      </c>
      <c r="EB1" s="164"/>
      <c r="EC1" s="165"/>
      <c r="ED1" s="166" t="s">
        <v>231</v>
      </c>
      <c r="EE1" s="167"/>
      <c r="EF1" s="168"/>
      <c r="EG1" s="163" t="s">
        <v>232</v>
      </c>
      <c r="EH1" s="164"/>
      <c r="EI1" s="165"/>
      <c r="EJ1" s="166" t="s">
        <v>233</v>
      </c>
      <c r="EK1" s="167"/>
      <c r="EL1" s="168"/>
      <c r="EM1" s="163" t="s">
        <v>234</v>
      </c>
      <c r="EN1" s="164"/>
      <c r="EO1" s="165"/>
      <c r="EP1" s="166" t="s">
        <v>235</v>
      </c>
      <c r="EQ1" s="167"/>
      <c r="ER1" s="168"/>
      <c r="ES1" s="163" t="s">
        <v>236</v>
      </c>
      <c r="ET1" s="164"/>
      <c r="EU1" s="165"/>
      <c r="EV1" s="166" t="s">
        <v>237</v>
      </c>
      <c r="EW1" s="167"/>
      <c r="EX1" s="168"/>
      <c r="EY1" s="163" t="s">
        <v>238</v>
      </c>
      <c r="EZ1" s="164"/>
      <c r="FA1" s="165"/>
      <c r="FB1" s="166" t="s">
        <v>239</v>
      </c>
      <c r="FC1" s="167"/>
      <c r="FD1" s="168"/>
      <c r="FE1" s="163" t="s">
        <v>240</v>
      </c>
      <c r="FF1" s="164"/>
      <c r="FG1" s="165"/>
      <c r="FH1" s="166" t="s">
        <v>241</v>
      </c>
      <c r="FI1" s="167"/>
      <c r="FJ1" s="168"/>
      <c r="FK1" s="163" t="s">
        <v>242</v>
      </c>
      <c r="FL1" s="164"/>
      <c r="FM1" s="165"/>
      <c r="FN1" s="166" t="s">
        <v>243</v>
      </c>
      <c r="FO1" s="167"/>
      <c r="FP1" s="168"/>
      <c r="FQ1" s="163" t="s">
        <v>244</v>
      </c>
      <c r="FR1" s="164"/>
      <c r="FS1" s="165"/>
      <c r="FT1" s="166" t="s">
        <v>245</v>
      </c>
      <c r="FU1" s="167"/>
      <c r="FV1" s="168"/>
      <c r="FW1" s="163" t="s">
        <v>246</v>
      </c>
      <c r="FX1" s="164"/>
      <c r="FY1" s="165"/>
      <c r="FZ1" s="166" t="s">
        <v>247</v>
      </c>
      <c r="GA1" s="167"/>
      <c r="GB1" s="168"/>
      <c r="GC1" s="163" t="s">
        <v>248</v>
      </c>
      <c r="GD1" s="164"/>
      <c r="GE1" s="165"/>
      <c r="GF1" s="166" t="s">
        <v>249</v>
      </c>
      <c r="GG1" s="167"/>
      <c r="GH1" s="168"/>
      <c r="GI1" s="163" t="s">
        <v>250</v>
      </c>
      <c r="GJ1" s="164"/>
      <c r="GK1" s="165"/>
      <c r="GL1" s="166" t="s">
        <v>251</v>
      </c>
      <c r="GM1" s="167"/>
      <c r="GN1" s="168"/>
      <c r="GO1" s="163" t="s">
        <v>252</v>
      </c>
      <c r="GP1" s="164"/>
      <c r="GQ1" s="165"/>
      <c r="GR1" s="166" t="s">
        <v>253</v>
      </c>
      <c r="GS1" s="167"/>
      <c r="GT1" s="168"/>
      <c r="GU1" s="163" t="s">
        <v>254</v>
      </c>
      <c r="GV1" s="164"/>
      <c r="GW1" s="165"/>
      <c r="GX1" s="166" t="s">
        <v>255</v>
      </c>
      <c r="GY1" s="167"/>
      <c r="GZ1" s="168"/>
      <c r="HA1" s="163" t="s">
        <v>256</v>
      </c>
      <c r="HB1" s="164"/>
      <c r="HC1" s="165"/>
      <c r="HD1" s="166" t="s">
        <v>257</v>
      </c>
      <c r="HE1" s="167"/>
      <c r="HF1" s="168"/>
      <c r="HG1" s="163" t="s">
        <v>258</v>
      </c>
      <c r="HH1" s="164"/>
      <c r="HI1" s="165"/>
      <c r="HJ1" s="166" t="s">
        <v>259</v>
      </c>
      <c r="HK1" s="167"/>
      <c r="HL1" s="168"/>
      <c r="HM1" s="163" t="s">
        <v>260</v>
      </c>
      <c r="HN1" s="164"/>
      <c r="HO1" s="165"/>
      <c r="HP1" s="166" t="s">
        <v>261</v>
      </c>
      <c r="HQ1" s="167"/>
      <c r="HR1" s="168"/>
      <c r="HS1" s="163" t="s">
        <v>262</v>
      </c>
      <c r="HT1" s="164"/>
      <c r="HU1" s="165"/>
      <c r="HV1" s="166" t="s">
        <v>263</v>
      </c>
      <c r="HW1" s="167"/>
      <c r="HX1" s="168"/>
      <c r="HY1" s="163" t="s">
        <v>264</v>
      </c>
      <c r="HZ1" s="164"/>
      <c r="IA1" s="165"/>
      <c r="IB1" s="166" t="s">
        <v>265</v>
      </c>
      <c r="IC1" s="167"/>
      <c r="ID1" s="168"/>
      <c r="IE1" s="163" t="s">
        <v>266</v>
      </c>
      <c r="IF1" s="164"/>
      <c r="IG1" s="165"/>
      <c r="IH1" s="166" t="s">
        <v>267</v>
      </c>
      <c r="II1" s="167"/>
      <c r="IJ1" s="168"/>
      <c r="IK1" s="163" t="s">
        <v>268</v>
      </c>
      <c r="IL1" s="164"/>
      <c r="IM1" s="165"/>
      <c r="IN1" s="166" t="s">
        <v>269</v>
      </c>
      <c r="IO1" s="167"/>
      <c r="IP1" s="168"/>
      <c r="IQ1" s="163" t="s">
        <v>270</v>
      </c>
      <c r="IR1" s="164"/>
      <c r="IS1" s="165"/>
      <c r="IT1" s="166" t="s">
        <v>271</v>
      </c>
      <c r="IU1" s="167"/>
      <c r="IV1" s="168"/>
      <c r="IW1" s="163" t="s">
        <v>272</v>
      </c>
      <c r="IX1" s="164"/>
      <c r="IY1" s="165"/>
      <c r="IZ1" s="166" t="s">
        <v>273</v>
      </c>
      <c r="JA1" s="167"/>
      <c r="JB1" s="168"/>
      <c r="JC1" s="163" t="s">
        <v>274</v>
      </c>
      <c r="JD1" s="164"/>
      <c r="JE1" s="165"/>
      <c r="JF1" s="166" t="s">
        <v>275</v>
      </c>
      <c r="JG1" s="167"/>
      <c r="JH1" s="168"/>
      <c r="JI1" s="163" t="s">
        <v>276</v>
      </c>
      <c r="JJ1" s="164"/>
      <c r="JK1" s="165"/>
      <c r="JL1" s="166" t="s">
        <v>277</v>
      </c>
      <c r="JM1" s="167"/>
      <c r="JN1" s="168"/>
      <c r="JO1" s="163" t="s">
        <v>278</v>
      </c>
      <c r="JP1" s="164"/>
      <c r="JQ1" s="165"/>
      <c r="JR1" s="166" t="s">
        <v>279</v>
      </c>
      <c r="JS1" s="167"/>
      <c r="JT1" s="168"/>
      <c r="JU1" s="163" t="s">
        <v>280</v>
      </c>
      <c r="JV1" s="164"/>
      <c r="JW1" s="165"/>
      <c r="JX1" s="166" t="s">
        <v>281</v>
      </c>
      <c r="JY1" s="167"/>
      <c r="JZ1" s="168"/>
      <c r="KA1" s="163" t="s">
        <v>282</v>
      </c>
      <c r="KB1" s="164"/>
      <c r="KC1" s="165"/>
      <c r="KD1" s="166" t="s">
        <v>283</v>
      </c>
      <c r="KE1" s="167"/>
      <c r="KF1" s="168"/>
    </row>
    <row r="2" spans="1:292">
      <c r="A2" s="60" t="s">
        <v>50</v>
      </c>
      <c r="B2" s="61" t="s">
        <v>285</v>
      </c>
      <c r="C2" s="60" t="s">
        <v>286</v>
      </c>
      <c r="D2" s="62" t="s">
        <v>287</v>
      </c>
      <c r="E2" s="63" t="s">
        <v>288</v>
      </c>
      <c r="F2" s="64" t="s">
        <v>284</v>
      </c>
      <c r="G2" s="65" t="s">
        <v>289</v>
      </c>
      <c r="H2" s="66" t="s">
        <v>288</v>
      </c>
      <c r="I2" s="67" t="s">
        <v>284</v>
      </c>
      <c r="J2" s="68" t="s">
        <v>289</v>
      </c>
      <c r="K2" s="69" t="s">
        <v>288</v>
      </c>
      <c r="L2" s="70" t="s">
        <v>284</v>
      </c>
      <c r="M2" s="71" t="s">
        <v>289</v>
      </c>
      <c r="N2" s="66" t="s">
        <v>288</v>
      </c>
      <c r="O2" s="67" t="s">
        <v>284</v>
      </c>
      <c r="P2" s="68" t="s">
        <v>289</v>
      </c>
      <c r="Q2" s="69" t="s">
        <v>288</v>
      </c>
      <c r="R2" s="70" t="s">
        <v>284</v>
      </c>
      <c r="S2" s="71" t="s">
        <v>289</v>
      </c>
      <c r="T2" s="66" t="s">
        <v>288</v>
      </c>
      <c r="U2" s="67" t="s">
        <v>284</v>
      </c>
      <c r="V2" s="68" t="s">
        <v>289</v>
      </c>
      <c r="W2" s="69" t="s">
        <v>288</v>
      </c>
      <c r="X2" s="70" t="s">
        <v>284</v>
      </c>
      <c r="Y2" s="71" t="s">
        <v>289</v>
      </c>
      <c r="Z2" s="66" t="s">
        <v>288</v>
      </c>
      <c r="AA2" s="67" t="s">
        <v>284</v>
      </c>
      <c r="AB2" s="68" t="s">
        <v>289</v>
      </c>
      <c r="AC2" s="69" t="s">
        <v>288</v>
      </c>
      <c r="AD2" s="70" t="s">
        <v>284</v>
      </c>
      <c r="AE2" s="71" t="s">
        <v>289</v>
      </c>
      <c r="AF2" s="66" t="s">
        <v>288</v>
      </c>
      <c r="AG2" s="67" t="s">
        <v>284</v>
      </c>
      <c r="AH2" s="68" t="s">
        <v>289</v>
      </c>
      <c r="AI2" s="69" t="s">
        <v>288</v>
      </c>
      <c r="AJ2" s="70" t="s">
        <v>284</v>
      </c>
      <c r="AK2" s="71" t="s">
        <v>289</v>
      </c>
      <c r="AL2" s="66" t="s">
        <v>288</v>
      </c>
      <c r="AM2" s="67" t="s">
        <v>284</v>
      </c>
      <c r="AN2" s="68" t="s">
        <v>289</v>
      </c>
      <c r="AO2" s="69" t="s">
        <v>288</v>
      </c>
      <c r="AP2" s="70" t="s">
        <v>284</v>
      </c>
      <c r="AQ2" s="71" t="s">
        <v>289</v>
      </c>
      <c r="AR2" s="66" t="s">
        <v>288</v>
      </c>
      <c r="AS2" s="67" t="s">
        <v>284</v>
      </c>
      <c r="AT2" s="68" t="s">
        <v>289</v>
      </c>
      <c r="AU2" s="69" t="s">
        <v>288</v>
      </c>
      <c r="AV2" s="70" t="s">
        <v>284</v>
      </c>
      <c r="AW2" s="71" t="s">
        <v>289</v>
      </c>
      <c r="AX2" s="66" t="s">
        <v>288</v>
      </c>
      <c r="AY2" s="67" t="s">
        <v>284</v>
      </c>
      <c r="AZ2" s="68" t="s">
        <v>289</v>
      </c>
      <c r="BA2" s="69" t="s">
        <v>288</v>
      </c>
      <c r="BB2" s="70" t="s">
        <v>284</v>
      </c>
      <c r="BC2" s="71" t="s">
        <v>289</v>
      </c>
      <c r="BD2" s="66" t="s">
        <v>288</v>
      </c>
      <c r="BE2" s="67" t="s">
        <v>284</v>
      </c>
      <c r="BF2" s="68" t="s">
        <v>289</v>
      </c>
      <c r="BG2" s="69" t="s">
        <v>288</v>
      </c>
      <c r="BH2" s="70" t="s">
        <v>284</v>
      </c>
      <c r="BI2" s="71" t="s">
        <v>289</v>
      </c>
      <c r="BJ2" s="66" t="s">
        <v>288</v>
      </c>
      <c r="BK2" s="67" t="s">
        <v>284</v>
      </c>
      <c r="BL2" s="68" t="s">
        <v>289</v>
      </c>
      <c r="BM2" s="69" t="s">
        <v>288</v>
      </c>
      <c r="BN2" s="70" t="s">
        <v>284</v>
      </c>
      <c r="BO2" s="71" t="s">
        <v>289</v>
      </c>
      <c r="BP2" s="66" t="s">
        <v>288</v>
      </c>
      <c r="BQ2" s="67" t="s">
        <v>284</v>
      </c>
      <c r="BR2" s="68" t="s">
        <v>289</v>
      </c>
      <c r="BS2" s="69" t="s">
        <v>288</v>
      </c>
      <c r="BT2" s="70" t="s">
        <v>284</v>
      </c>
      <c r="BU2" s="71" t="s">
        <v>289</v>
      </c>
      <c r="BV2" s="66" t="s">
        <v>288</v>
      </c>
      <c r="BW2" s="67" t="s">
        <v>284</v>
      </c>
      <c r="BX2" s="68" t="s">
        <v>289</v>
      </c>
      <c r="BY2" s="69" t="s">
        <v>288</v>
      </c>
      <c r="BZ2" s="70" t="s">
        <v>284</v>
      </c>
      <c r="CA2" s="71" t="s">
        <v>289</v>
      </c>
      <c r="CB2" s="66" t="s">
        <v>288</v>
      </c>
      <c r="CC2" s="67" t="s">
        <v>284</v>
      </c>
      <c r="CD2" s="68" t="s">
        <v>289</v>
      </c>
      <c r="CE2" s="69" t="s">
        <v>288</v>
      </c>
      <c r="CF2" s="70" t="s">
        <v>284</v>
      </c>
      <c r="CG2" s="71" t="s">
        <v>289</v>
      </c>
      <c r="CH2" s="66" t="s">
        <v>288</v>
      </c>
      <c r="CI2" s="67" t="s">
        <v>284</v>
      </c>
      <c r="CJ2" s="68" t="s">
        <v>289</v>
      </c>
      <c r="CK2" s="69" t="s">
        <v>288</v>
      </c>
      <c r="CL2" s="70" t="s">
        <v>284</v>
      </c>
      <c r="CM2" s="71" t="s">
        <v>289</v>
      </c>
      <c r="CN2" s="66" t="s">
        <v>288</v>
      </c>
      <c r="CO2" s="67" t="s">
        <v>284</v>
      </c>
      <c r="CP2" s="68" t="s">
        <v>289</v>
      </c>
      <c r="CQ2" s="69" t="s">
        <v>288</v>
      </c>
      <c r="CR2" s="70" t="s">
        <v>284</v>
      </c>
      <c r="CS2" s="71" t="s">
        <v>289</v>
      </c>
      <c r="CT2" s="66" t="s">
        <v>288</v>
      </c>
      <c r="CU2" s="67" t="s">
        <v>284</v>
      </c>
      <c r="CV2" s="68" t="s">
        <v>289</v>
      </c>
      <c r="CW2" s="69" t="s">
        <v>288</v>
      </c>
      <c r="CX2" s="70" t="s">
        <v>284</v>
      </c>
      <c r="CY2" s="71" t="s">
        <v>289</v>
      </c>
      <c r="CZ2" s="66" t="s">
        <v>288</v>
      </c>
      <c r="DA2" s="67" t="s">
        <v>284</v>
      </c>
      <c r="DB2" s="68" t="s">
        <v>289</v>
      </c>
      <c r="DC2" s="69" t="s">
        <v>288</v>
      </c>
      <c r="DD2" s="70" t="s">
        <v>284</v>
      </c>
      <c r="DE2" s="71" t="s">
        <v>289</v>
      </c>
      <c r="DF2" s="66" t="s">
        <v>288</v>
      </c>
      <c r="DG2" s="67" t="s">
        <v>284</v>
      </c>
      <c r="DH2" s="68" t="s">
        <v>289</v>
      </c>
      <c r="DI2" s="69" t="s">
        <v>288</v>
      </c>
      <c r="DJ2" s="70" t="s">
        <v>284</v>
      </c>
      <c r="DK2" s="71" t="s">
        <v>289</v>
      </c>
      <c r="DL2" s="66" t="s">
        <v>288</v>
      </c>
      <c r="DM2" s="67" t="s">
        <v>284</v>
      </c>
      <c r="DN2" s="68" t="s">
        <v>289</v>
      </c>
      <c r="DO2" s="69" t="s">
        <v>288</v>
      </c>
      <c r="DP2" s="70" t="s">
        <v>284</v>
      </c>
      <c r="DQ2" s="71" t="s">
        <v>289</v>
      </c>
      <c r="DR2" s="66" t="s">
        <v>288</v>
      </c>
      <c r="DS2" s="67" t="s">
        <v>284</v>
      </c>
      <c r="DT2" s="68" t="s">
        <v>289</v>
      </c>
      <c r="DU2" s="69" t="s">
        <v>288</v>
      </c>
      <c r="DV2" s="70" t="s">
        <v>284</v>
      </c>
      <c r="DW2" s="71" t="s">
        <v>289</v>
      </c>
      <c r="DX2" s="66" t="s">
        <v>288</v>
      </c>
      <c r="DY2" s="67" t="s">
        <v>284</v>
      </c>
      <c r="DZ2" s="68" t="s">
        <v>289</v>
      </c>
      <c r="EA2" s="69" t="s">
        <v>288</v>
      </c>
      <c r="EB2" s="70" t="s">
        <v>284</v>
      </c>
      <c r="EC2" s="71" t="s">
        <v>289</v>
      </c>
      <c r="ED2" s="66" t="s">
        <v>288</v>
      </c>
      <c r="EE2" s="67" t="s">
        <v>284</v>
      </c>
      <c r="EF2" s="68" t="s">
        <v>289</v>
      </c>
      <c r="EG2" s="69" t="s">
        <v>288</v>
      </c>
      <c r="EH2" s="70" t="s">
        <v>284</v>
      </c>
      <c r="EI2" s="71" t="s">
        <v>289</v>
      </c>
      <c r="EJ2" s="66" t="s">
        <v>288</v>
      </c>
      <c r="EK2" s="67" t="s">
        <v>284</v>
      </c>
      <c r="EL2" s="68" t="s">
        <v>289</v>
      </c>
      <c r="EM2" s="69" t="s">
        <v>288</v>
      </c>
      <c r="EN2" s="70" t="s">
        <v>284</v>
      </c>
      <c r="EO2" s="71" t="s">
        <v>289</v>
      </c>
      <c r="EP2" s="66" t="s">
        <v>288</v>
      </c>
      <c r="EQ2" s="67" t="s">
        <v>284</v>
      </c>
      <c r="ER2" s="68" t="s">
        <v>289</v>
      </c>
      <c r="ES2" s="69" t="s">
        <v>288</v>
      </c>
      <c r="ET2" s="70" t="s">
        <v>284</v>
      </c>
      <c r="EU2" s="71" t="s">
        <v>289</v>
      </c>
      <c r="EV2" s="66" t="s">
        <v>288</v>
      </c>
      <c r="EW2" s="67" t="s">
        <v>284</v>
      </c>
      <c r="EX2" s="68" t="s">
        <v>289</v>
      </c>
      <c r="EY2" s="69" t="s">
        <v>288</v>
      </c>
      <c r="EZ2" s="70" t="s">
        <v>284</v>
      </c>
      <c r="FA2" s="71" t="s">
        <v>289</v>
      </c>
      <c r="FB2" s="66" t="s">
        <v>288</v>
      </c>
      <c r="FC2" s="67" t="s">
        <v>284</v>
      </c>
      <c r="FD2" s="68" t="s">
        <v>289</v>
      </c>
      <c r="FE2" s="69" t="s">
        <v>288</v>
      </c>
      <c r="FF2" s="70" t="s">
        <v>284</v>
      </c>
      <c r="FG2" s="71" t="s">
        <v>289</v>
      </c>
      <c r="FH2" s="66" t="s">
        <v>288</v>
      </c>
      <c r="FI2" s="67" t="s">
        <v>284</v>
      </c>
      <c r="FJ2" s="68" t="s">
        <v>289</v>
      </c>
      <c r="FK2" s="69" t="s">
        <v>288</v>
      </c>
      <c r="FL2" s="70" t="s">
        <v>284</v>
      </c>
      <c r="FM2" s="71" t="s">
        <v>289</v>
      </c>
      <c r="FN2" s="66" t="s">
        <v>288</v>
      </c>
      <c r="FO2" s="67" t="s">
        <v>284</v>
      </c>
      <c r="FP2" s="68" t="s">
        <v>289</v>
      </c>
      <c r="FQ2" s="69" t="s">
        <v>288</v>
      </c>
      <c r="FR2" s="70" t="s">
        <v>284</v>
      </c>
      <c r="FS2" s="71" t="s">
        <v>289</v>
      </c>
      <c r="FT2" s="66" t="s">
        <v>288</v>
      </c>
      <c r="FU2" s="67" t="s">
        <v>284</v>
      </c>
      <c r="FV2" s="68" t="s">
        <v>289</v>
      </c>
      <c r="FW2" s="69" t="s">
        <v>288</v>
      </c>
      <c r="FX2" s="70" t="s">
        <v>284</v>
      </c>
      <c r="FY2" s="71" t="s">
        <v>289</v>
      </c>
      <c r="FZ2" s="66" t="s">
        <v>288</v>
      </c>
      <c r="GA2" s="67" t="s">
        <v>284</v>
      </c>
      <c r="GB2" s="68" t="s">
        <v>289</v>
      </c>
      <c r="GC2" s="69" t="s">
        <v>288</v>
      </c>
      <c r="GD2" s="70" t="s">
        <v>284</v>
      </c>
      <c r="GE2" s="71" t="s">
        <v>289</v>
      </c>
      <c r="GF2" s="66" t="s">
        <v>288</v>
      </c>
      <c r="GG2" s="67" t="s">
        <v>284</v>
      </c>
      <c r="GH2" s="68" t="s">
        <v>289</v>
      </c>
      <c r="GI2" s="69" t="s">
        <v>288</v>
      </c>
      <c r="GJ2" s="70" t="s">
        <v>284</v>
      </c>
      <c r="GK2" s="71" t="s">
        <v>289</v>
      </c>
      <c r="GL2" s="66" t="s">
        <v>288</v>
      </c>
      <c r="GM2" s="67" t="s">
        <v>284</v>
      </c>
      <c r="GN2" s="68" t="s">
        <v>289</v>
      </c>
      <c r="GO2" s="69" t="s">
        <v>288</v>
      </c>
      <c r="GP2" s="70" t="s">
        <v>284</v>
      </c>
      <c r="GQ2" s="71" t="s">
        <v>289</v>
      </c>
      <c r="GR2" s="66" t="s">
        <v>288</v>
      </c>
      <c r="GS2" s="67" t="s">
        <v>284</v>
      </c>
      <c r="GT2" s="68" t="s">
        <v>289</v>
      </c>
      <c r="GU2" s="69" t="s">
        <v>288</v>
      </c>
      <c r="GV2" s="70" t="s">
        <v>284</v>
      </c>
      <c r="GW2" s="71" t="s">
        <v>289</v>
      </c>
      <c r="GX2" s="66" t="s">
        <v>288</v>
      </c>
      <c r="GY2" s="67" t="s">
        <v>284</v>
      </c>
      <c r="GZ2" s="68" t="s">
        <v>289</v>
      </c>
      <c r="HA2" s="69" t="s">
        <v>288</v>
      </c>
      <c r="HB2" s="70" t="s">
        <v>284</v>
      </c>
      <c r="HC2" s="71" t="s">
        <v>289</v>
      </c>
      <c r="HD2" s="66" t="s">
        <v>288</v>
      </c>
      <c r="HE2" s="67" t="s">
        <v>284</v>
      </c>
      <c r="HF2" s="68" t="s">
        <v>289</v>
      </c>
      <c r="HG2" s="69" t="s">
        <v>288</v>
      </c>
      <c r="HH2" s="70" t="s">
        <v>284</v>
      </c>
      <c r="HI2" s="71" t="s">
        <v>289</v>
      </c>
      <c r="HJ2" s="66" t="s">
        <v>288</v>
      </c>
      <c r="HK2" s="67" t="s">
        <v>284</v>
      </c>
      <c r="HL2" s="68" t="s">
        <v>289</v>
      </c>
      <c r="HM2" s="69" t="s">
        <v>288</v>
      </c>
      <c r="HN2" s="70" t="s">
        <v>284</v>
      </c>
      <c r="HO2" s="71" t="s">
        <v>289</v>
      </c>
      <c r="HP2" s="66" t="s">
        <v>288</v>
      </c>
      <c r="HQ2" s="67" t="s">
        <v>284</v>
      </c>
      <c r="HR2" s="68" t="s">
        <v>289</v>
      </c>
      <c r="HS2" s="69" t="s">
        <v>288</v>
      </c>
      <c r="HT2" s="70" t="s">
        <v>284</v>
      </c>
      <c r="HU2" s="71" t="s">
        <v>289</v>
      </c>
      <c r="HV2" s="66" t="s">
        <v>288</v>
      </c>
      <c r="HW2" s="67" t="s">
        <v>284</v>
      </c>
      <c r="HX2" s="68" t="s">
        <v>289</v>
      </c>
      <c r="HY2" s="69" t="s">
        <v>288</v>
      </c>
      <c r="HZ2" s="70" t="s">
        <v>284</v>
      </c>
      <c r="IA2" s="71" t="s">
        <v>289</v>
      </c>
      <c r="IB2" s="66" t="s">
        <v>288</v>
      </c>
      <c r="IC2" s="67" t="s">
        <v>284</v>
      </c>
      <c r="ID2" s="68" t="s">
        <v>289</v>
      </c>
      <c r="IE2" s="69" t="s">
        <v>288</v>
      </c>
      <c r="IF2" s="70" t="s">
        <v>284</v>
      </c>
      <c r="IG2" s="71" t="s">
        <v>289</v>
      </c>
      <c r="IH2" s="66" t="s">
        <v>288</v>
      </c>
      <c r="II2" s="67" t="s">
        <v>284</v>
      </c>
      <c r="IJ2" s="68" t="s">
        <v>289</v>
      </c>
      <c r="IK2" s="69" t="s">
        <v>288</v>
      </c>
      <c r="IL2" s="70" t="s">
        <v>284</v>
      </c>
      <c r="IM2" s="71" t="s">
        <v>289</v>
      </c>
      <c r="IN2" s="66" t="s">
        <v>288</v>
      </c>
      <c r="IO2" s="67" t="s">
        <v>284</v>
      </c>
      <c r="IP2" s="68" t="s">
        <v>289</v>
      </c>
      <c r="IQ2" s="69" t="s">
        <v>288</v>
      </c>
      <c r="IR2" s="70" t="s">
        <v>284</v>
      </c>
      <c r="IS2" s="71" t="s">
        <v>289</v>
      </c>
      <c r="IT2" s="66" t="s">
        <v>288</v>
      </c>
      <c r="IU2" s="67" t="s">
        <v>284</v>
      </c>
      <c r="IV2" s="68" t="s">
        <v>289</v>
      </c>
      <c r="IW2" s="69" t="s">
        <v>288</v>
      </c>
      <c r="IX2" s="70" t="s">
        <v>284</v>
      </c>
      <c r="IY2" s="71" t="s">
        <v>289</v>
      </c>
      <c r="IZ2" s="66" t="s">
        <v>288</v>
      </c>
      <c r="JA2" s="67" t="s">
        <v>284</v>
      </c>
      <c r="JB2" s="68" t="s">
        <v>289</v>
      </c>
      <c r="JC2" s="69" t="s">
        <v>288</v>
      </c>
      <c r="JD2" s="70" t="s">
        <v>284</v>
      </c>
      <c r="JE2" s="71" t="s">
        <v>289</v>
      </c>
      <c r="JF2" s="66" t="s">
        <v>288</v>
      </c>
      <c r="JG2" s="67" t="s">
        <v>284</v>
      </c>
      <c r="JH2" s="68" t="s">
        <v>289</v>
      </c>
      <c r="JI2" s="69" t="s">
        <v>288</v>
      </c>
      <c r="JJ2" s="70" t="s">
        <v>284</v>
      </c>
      <c r="JK2" s="71" t="s">
        <v>289</v>
      </c>
      <c r="JL2" s="66" t="s">
        <v>288</v>
      </c>
      <c r="JM2" s="67" t="s">
        <v>284</v>
      </c>
      <c r="JN2" s="68" t="s">
        <v>289</v>
      </c>
      <c r="JO2" s="69" t="s">
        <v>288</v>
      </c>
      <c r="JP2" s="70" t="s">
        <v>284</v>
      </c>
      <c r="JQ2" s="71" t="s">
        <v>289</v>
      </c>
      <c r="JR2" s="66" t="s">
        <v>288</v>
      </c>
      <c r="JS2" s="67" t="s">
        <v>284</v>
      </c>
      <c r="JT2" s="68" t="s">
        <v>289</v>
      </c>
      <c r="JU2" s="69" t="s">
        <v>288</v>
      </c>
      <c r="JV2" s="70" t="s">
        <v>284</v>
      </c>
      <c r="JW2" s="71" t="s">
        <v>289</v>
      </c>
      <c r="JX2" s="66" t="s">
        <v>288</v>
      </c>
      <c r="JY2" s="67" t="s">
        <v>284</v>
      </c>
      <c r="JZ2" s="68" t="s">
        <v>289</v>
      </c>
      <c r="KA2" s="69" t="s">
        <v>288</v>
      </c>
      <c r="KB2" s="70" t="s">
        <v>284</v>
      </c>
      <c r="KC2" s="71" t="s">
        <v>289</v>
      </c>
      <c r="KD2" s="66" t="s">
        <v>288</v>
      </c>
      <c r="KE2" s="67" t="s">
        <v>284</v>
      </c>
      <c r="KF2" s="68" t="s">
        <v>289</v>
      </c>
    </row>
    <row r="3" spans="1:292">
      <c r="A3" s="72" t="s">
        <v>63</v>
      </c>
      <c r="B3" s="73"/>
      <c r="C3" s="74"/>
      <c r="D3" s="75"/>
      <c r="E3" s="76"/>
      <c r="F3" s="77"/>
      <c r="G3" s="78">
        <f>SUM(G76:G79)</f>
        <v>0</v>
      </c>
      <c r="H3" s="76"/>
      <c r="I3" s="77"/>
      <c r="J3" s="78">
        <f>SUM(J76:J79)</f>
        <v>0</v>
      </c>
      <c r="K3" s="76"/>
      <c r="L3" s="77"/>
      <c r="M3" s="78">
        <f>SUM(M76:M79)</f>
        <v>0</v>
      </c>
      <c r="N3" s="76"/>
      <c r="O3" s="77"/>
      <c r="P3" s="78">
        <f>SUM(P76:P79)</f>
        <v>0</v>
      </c>
      <c r="Q3" s="76"/>
      <c r="R3" s="77"/>
      <c r="S3" s="78">
        <f>SUM(S76:S79)</f>
        <v>0</v>
      </c>
      <c r="T3" s="76"/>
      <c r="U3" s="77"/>
      <c r="V3" s="78">
        <f>SUM(V76:V79)</f>
        <v>0</v>
      </c>
      <c r="W3" s="76"/>
      <c r="X3" s="77"/>
      <c r="Y3" s="78">
        <f>SUM(Y76:Y79)</f>
        <v>0</v>
      </c>
      <c r="Z3" s="76"/>
      <c r="AA3" s="77"/>
      <c r="AB3" s="78">
        <f>SUM(AB76:AB79)</f>
        <v>0</v>
      </c>
      <c r="AC3" s="76"/>
      <c r="AD3" s="77"/>
      <c r="AE3" s="78">
        <f>SUM(AE76:AE79)</f>
        <v>0</v>
      </c>
      <c r="AF3" s="76"/>
      <c r="AG3" s="77"/>
      <c r="AH3" s="78">
        <f>SUM(AH76:AH79)</f>
        <v>0</v>
      </c>
      <c r="AI3" s="76"/>
      <c r="AJ3" s="77"/>
      <c r="AK3" s="78">
        <f>SUM(AK76:AK79)</f>
        <v>0</v>
      </c>
      <c r="AL3" s="76"/>
      <c r="AM3" s="77"/>
      <c r="AN3" s="78">
        <f>SUM(AN76:AN79)</f>
        <v>0</v>
      </c>
      <c r="AO3" s="76"/>
      <c r="AP3" s="77"/>
      <c r="AQ3" s="78">
        <f>SUM(AQ76:AQ79)</f>
        <v>0</v>
      </c>
      <c r="AR3" s="76"/>
      <c r="AS3" s="77"/>
      <c r="AT3" s="78">
        <f>SUM(AT76:AT79)</f>
        <v>0</v>
      </c>
      <c r="AU3" s="76"/>
      <c r="AV3" s="77"/>
      <c r="AW3" s="78">
        <f>SUM(AW76:AW79)</f>
        <v>0</v>
      </c>
      <c r="AX3" s="76"/>
      <c r="AY3" s="77"/>
      <c r="AZ3" s="78">
        <f>SUM(AZ76:AZ79)</f>
        <v>0</v>
      </c>
      <c r="BA3" s="76"/>
      <c r="BB3" s="77"/>
      <c r="BC3" s="78">
        <f>SUM(BC76:BC79)</f>
        <v>0</v>
      </c>
      <c r="BD3" s="76"/>
      <c r="BE3" s="77"/>
      <c r="BF3" s="78">
        <f>SUM(BF76:BF79)</f>
        <v>0</v>
      </c>
      <c r="BG3" s="76"/>
      <c r="BH3" s="77"/>
      <c r="BI3" s="78">
        <f>SUM(BI76:BI79)</f>
        <v>0</v>
      </c>
      <c r="BJ3" s="76"/>
      <c r="BK3" s="77"/>
      <c r="BL3" s="78">
        <f>SUM(BL76:BL79)</f>
        <v>0</v>
      </c>
      <c r="BM3" s="76"/>
      <c r="BN3" s="77"/>
      <c r="BO3" s="78">
        <f>SUM(BO76:BO79)</f>
        <v>0</v>
      </c>
      <c r="BP3" s="76"/>
      <c r="BQ3" s="77"/>
      <c r="BR3" s="78">
        <f>SUM(BR76:BR79)</f>
        <v>0</v>
      </c>
      <c r="BS3" s="76"/>
      <c r="BT3" s="77"/>
      <c r="BU3" s="78">
        <f>SUM(BU76:BU79)</f>
        <v>0</v>
      </c>
      <c r="BV3" s="76"/>
      <c r="BW3" s="77"/>
      <c r="BX3" s="78">
        <f>SUM(BX76:BX79)</f>
        <v>0</v>
      </c>
      <c r="BY3" s="76"/>
      <c r="BZ3" s="77"/>
      <c r="CA3" s="78">
        <f>SUM(CA76:CA79)</f>
        <v>0</v>
      </c>
      <c r="CB3" s="76"/>
      <c r="CC3" s="77"/>
      <c r="CD3" s="78">
        <f>SUM(CD76:CD79)</f>
        <v>0</v>
      </c>
      <c r="CE3" s="76"/>
      <c r="CF3" s="77"/>
      <c r="CG3" s="78">
        <f>SUM(CG76:CG79)</f>
        <v>0</v>
      </c>
      <c r="CH3" s="76"/>
      <c r="CI3" s="77"/>
      <c r="CJ3" s="78">
        <f>SUM(CJ76:CJ79)</f>
        <v>0</v>
      </c>
      <c r="CK3" s="76"/>
      <c r="CL3" s="77"/>
      <c r="CM3" s="78">
        <f>SUM(CM76:CM79)</f>
        <v>0</v>
      </c>
      <c r="CN3" s="76"/>
      <c r="CO3" s="77"/>
      <c r="CP3" s="78">
        <f>SUM(CP76:CP79)</f>
        <v>0</v>
      </c>
      <c r="CQ3" s="76"/>
      <c r="CR3" s="77"/>
      <c r="CS3" s="78">
        <f>SUM(CS76:CS79)</f>
        <v>0</v>
      </c>
      <c r="CT3" s="76"/>
      <c r="CU3" s="77"/>
      <c r="CV3" s="78">
        <f>SUM(CV76:CV79)</f>
        <v>0</v>
      </c>
      <c r="CW3" s="76"/>
      <c r="CX3" s="77"/>
      <c r="CY3" s="78">
        <f>SUM(CY76:CY79)</f>
        <v>0</v>
      </c>
      <c r="CZ3" s="76"/>
      <c r="DA3" s="77"/>
      <c r="DB3" s="78">
        <f>SUM(DB76:DB79)</f>
        <v>0</v>
      </c>
      <c r="DC3" s="76"/>
      <c r="DD3" s="77"/>
      <c r="DE3" s="78">
        <f>SUM(DE76:DE79)</f>
        <v>0</v>
      </c>
      <c r="DF3" s="76"/>
      <c r="DG3" s="77"/>
      <c r="DH3" s="78">
        <f>SUM(DH76:DH79)</f>
        <v>0</v>
      </c>
      <c r="DI3" s="76"/>
      <c r="DJ3" s="77"/>
      <c r="DK3" s="78">
        <f>SUM(DK76:DK79)</f>
        <v>0</v>
      </c>
      <c r="DL3" s="76"/>
      <c r="DM3" s="77"/>
      <c r="DN3" s="78">
        <f>SUM(DN76:DN79)</f>
        <v>0</v>
      </c>
      <c r="DO3" s="76"/>
      <c r="DP3" s="77"/>
      <c r="DQ3" s="78">
        <f>SUM(DQ76:DQ79)</f>
        <v>0</v>
      </c>
      <c r="DR3" s="76"/>
      <c r="DS3" s="77"/>
      <c r="DT3" s="78">
        <f>SUM(DT76:DT79)</f>
        <v>0</v>
      </c>
      <c r="DU3" s="76"/>
      <c r="DV3" s="77"/>
      <c r="DW3" s="78">
        <f>SUM(DW76:DW79)</f>
        <v>0</v>
      </c>
      <c r="DX3" s="76"/>
      <c r="DY3" s="77"/>
      <c r="DZ3" s="78">
        <f>SUM(DZ76:DZ79)</f>
        <v>0</v>
      </c>
      <c r="EA3" s="76"/>
      <c r="EB3" s="77"/>
      <c r="EC3" s="78">
        <f>SUM(EC76:EC79)</f>
        <v>0</v>
      </c>
      <c r="ED3" s="76"/>
      <c r="EE3" s="77"/>
      <c r="EF3" s="78">
        <f>SUM(EF76:EF79)</f>
        <v>0</v>
      </c>
      <c r="EG3" s="76"/>
      <c r="EH3" s="77"/>
      <c r="EI3" s="78">
        <f>SUM(EI76:EI79)</f>
        <v>0</v>
      </c>
      <c r="EJ3" s="76"/>
      <c r="EK3" s="77"/>
      <c r="EL3" s="78">
        <f>SUM(EL76:EL79)</f>
        <v>0</v>
      </c>
      <c r="EM3" s="76"/>
      <c r="EN3" s="77"/>
      <c r="EO3" s="78">
        <f>SUM(EO76:EO79)</f>
        <v>0</v>
      </c>
      <c r="EP3" s="76"/>
      <c r="EQ3" s="77"/>
      <c r="ER3" s="78">
        <f>SUM(ER76:ER79)</f>
        <v>0</v>
      </c>
      <c r="ES3" s="76"/>
      <c r="ET3" s="77"/>
      <c r="EU3" s="78">
        <f>SUM(EU76:EU79)</f>
        <v>0</v>
      </c>
      <c r="EV3" s="76"/>
      <c r="EW3" s="77"/>
      <c r="EX3" s="78">
        <f>SUM(EX76:EX79)</f>
        <v>0</v>
      </c>
      <c r="EY3" s="76"/>
      <c r="EZ3" s="77"/>
      <c r="FA3" s="78">
        <f>SUM(FA76:FA79)</f>
        <v>0</v>
      </c>
      <c r="FB3" s="76"/>
      <c r="FC3" s="77"/>
      <c r="FD3" s="78">
        <f>SUM(FD76:FD79)</f>
        <v>0</v>
      </c>
      <c r="FE3" s="76"/>
      <c r="FF3" s="77"/>
      <c r="FG3" s="78">
        <f>SUM(FG76:FG79)</f>
        <v>0</v>
      </c>
      <c r="FH3" s="76"/>
      <c r="FI3" s="77"/>
      <c r="FJ3" s="78">
        <f>SUM(FJ76:FJ79)</f>
        <v>0</v>
      </c>
      <c r="FK3" s="76"/>
      <c r="FL3" s="77"/>
      <c r="FM3" s="78">
        <f>SUM(FM76:FM79)</f>
        <v>0</v>
      </c>
      <c r="FN3" s="76"/>
      <c r="FO3" s="77"/>
      <c r="FP3" s="78">
        <f>SUM(FP76:FP79)</f>
        <v>0</v>
      </c>
      <c r="FQ3" s="76"/>
      <c r="FR3" s="77"/>
      <c r="FS3" s="78">
        <f>SUM(FS76:FS79)</f>
        <v>0</v>
      </c>
      <c r="FT3" s="76"/>
      <c r="FU3" s="77"/>
      <c r="FV3" s="78">
        <f>SUM(FV76:FV79)</f>
        <v>0</v>
      </c>
      <c r="FW3" s="76"/>
      <c r="FX3" s="77"/>
      <c r="FY3" s="78">
        <f>SUM(FY76:FY79)</f>
        <v>0</v>
      </c>
      <c r="FZ3" s="76"/>
      <c r="GA3" s="77"/>
      <c r="GB3" s="78">
        <f>SUM(GB76:GB79)</f>
        <v>0</v>
      </c>
      <c r="GC3" s="76"/>
      <c r="GD3" s="77"/>
      <c r="GE3" s="78">
        <f>SUM(GE76:GE79)</f>
        <v>0</v>
      </c>
      <c r="GF3" s="76"/>
      <c r="GG3" s="77"/>
      <c r="GH3" s="78">
        <f>SUM(GH76:GH79)</f>
        <v>0</v>
      </c>
      <c r="GI3" s="76"/>
      <c r="GJ3" s="77"/>
      <c r="GK3" s="78">
        <f>SUM(GK76:GK79)</f>
        <v>0</v>
      </c>
      <c r="GL3" s="76"/>
      <c r="GM3" s="77"/>
      <c r="GN3" s="78">
        <f>SUM(GN76:GN79)</f>
        <v>0</v>
      </c>
      <c r="GO3" s="76"/>
      <c r="GP3" s="77"/>
      <c r="GQ3" s="78">
        <f>SUM(GQ76:GQ79)</f>
        <v>0</v>
      </c>
      <c r="GR3" s="76"/>
      <c r="GS3" s="77"/>
      <c r="GT3" s="78">
        <f>SUM(GT76:GT79)</f>
        <v>0</v>
      </c>
      <c r="GU3" s="76"/>
      <c r="GV3" s="77"/>
      <c r="GW3" s="78">
        <f>SUM(GW76:GW79)</f>
        <v>0</v>
      </c>
      <c r="GX3" s="76"/>
      <c r="GY3" s="77"/>
      <c r="GZ3" s="78">
        <f>SUM(GZ76:GZ79)</f>
        <v>0</v>
      </c>
      <c r="HA3" s="76"/>
      <c r="HB3" s="77"/>
      <c r="HC3" s="78">
        <f>SUM(HC76:HC79)</f>
        <v>0</v>
      </c>
      <c r="HD3" s="76"/>
      <c r="HE3" s="77"/>
      <c r="HF3" s="78">
        <f>SUM(HF76:HF79)</f>
        <v>0</v>
      </c>
      <c r="HG3" s="76"/>
      <c r="HH3" s="77"/>
      <c r="HI3" s="78">
        <f>SUM(HI76:HI79)</f>
        <v>0</v>
      </c>
      <c r="HJ3" s="76"/>
      <c r="HK3" s="77"/>
      <c r="HL3" s="78">
        <f>SUM(HL76:HL79)</f>
        <v>0</v>
      </c>
      <c r="HM3" s="76"/>
      <c r="HN3" s="77"/>
      <c r="HO3" s="78">
        <f>SUM(HO76:HO79)</f>
        <v>0</v>
      </c>
      <c r="HP3" s="76"/>
      <c r="HQ3" s="77"/>
      <c r="HR3" s="78">
        <f>SUM(HR76:HR79)</f>
        <v>0</v>
      </c>
      <c r="HS3" s="76"/>
      <c r="HT3" s="77"/>
      <c r="HU3" s="78">
        <f>SUM(HU76:HU79)</f>
        <v>0</v>
      </c>
      <c r="HV3" s="76"/>
      <c r="HW3" s="77"/>
      <c r="HX3" s="78">
        <f>SUM(HX76:HX79)</f>
        <v>0</v>
      </c>
      <c r="HY3" s="76"/>
      <c r="HZ3" s="77"/>
      <c r="IA3" s="78">
        <f>SUM(IA76:IA79)</f>
        <v>0</v>
      </c>
      <c r="IB3" s="76"/>
      <c r="IC3" s="77"/>
      <c r="ID3" s="78">
        <f>SUM(ID76:ID79)</f>
        <v>0</v>
      </c>
      <c r="IE3" s="76"/>
      <c r="IF3" s="77"/>
      <c r="IG3" s="78">
        <f>SUM(IG76:IG79)</f>
        <v>0</v>
      </c>
      <c r="IH3" s="76"/>
      <c r="II3" s="77"/>
      <c r="IJ3" s="78">
        <f>SUM(IJ76:IJ79)</f>
        <v>0</v>
      </c>
      <c r="IK3" s="76"/>
      <c r="IL3" s="77"/>
      <c r="IM3" s="78">
        <f>SUM(IM76:IM79)</f>
        <v>0</v>
      </c>
      <c r="IN3" s="76"/>
      <c r="IO3" s="77"/>
      <c r="IP3" s="78">
        <f>SUM(IP76:IP79)</f>
        <v>0</v>
      </c>
      <c r="IQ3" s="76"/>
      <c r="IR3" s="77"/>
      <c r="IS3" s="78">
        <f>SUM(IS76:IS79)</f>
        <v>0</v>
      </c>
      <c r="IT3" s="76"/>
      <c r="IU3" s="77"/>
      <c r="IV3" s="78">
        <f>SUM(IV76:IV79)</f>
        <v>0</v>
      </c>
      <c r="IW3" s="76"/>
      <c r="IX3" s="77"/>
      <c r="IY3" s="78">
        <f>SUM(IY76:IY79)</f>
        <v>0</v>
      </c>
      <c r="IZ3" s="76"/>
      <c r="JA3" s="77"/>
      <c r="JB3" s="78">
        <f>SUM(JB76:JB79)</f>
        <v>0</v>
      </c>
      <c r="JC3" s="76"/>
      <c r="JD3" s="77"/>
      <c r="JE3" s="78">
        <f>SUM(JE76:JE79)</f>
        <v>0</v>
      </c>
      <c r="JF3" s="76"/>
      <c r="JG3" s="77"/>
      <c r="JH3" s="78">
        <f>SUM(JH76:JH79)</f>
        <v>0</v>
      </c>
      <c r="JI3" s="76"/>
      <c r="JJ3" s="77"/>
      <c r="JK3" s="78">
        <f>SUM(JK76:JK79)</f>
        <v>0</v>
      </c>
      <c r="JL3" s="76"/>
      <c r="JM3" s="77"/>
      <c r="JN3" s="78">
        <f>SUM(JN76:JN79)</f>
        <v>0</v>
      </c>
      <c r="JO3" s="76"/>
      <c r="JP3" s="77"/>
      <c r="JQ3" s="78">
        <f>SUM(JQ76:JQ79)</f>
        <v>0</v>
      </c>
      <c r="JR3" s="76"/>
      <c r="JS3" s="77"/>
      <c r="JT3" s="78">
        <f>SUM(JT76:JT79)</f>
        <v>0</v>
      </c>
      <c r="JU3" s="76"/>
      <c r="JV3" s="77"/>
      <c r="JW3" s="78">
        <f>SUM(JW76:JW79)</f>
        <v>0</v>
      </c>
      <c r="JX3" s="76"/>
      <c r="JY3" s="77"/>
      <c r="JZ3" s="78">
        <f>SUM(JZ76:JZ79)</f>
        <v>0</v>
      </c>
      <c r="KA3" s="76"/>
      <c r="KB3" s="77"/>
      <c r="KC3" s="78">
        <f>SUM(KC76:KC79)</f>
        <v>0</v>
      </c>
      <c r="KD3" s="76"/>
      <c r="KE3" s="77"/>
      <c r="KF3" s="78">
        <f>SUM(KF76:KF79)</f>
        <v>0</v>
      </c>
    </row>
    <row r="4" spans="1:292">
      <c r="A4" s="72" t="s">
        <v>110</v>
      </c>
      <c r="B4" s="73"/>
      <c r="C4" s="74"/>
      <c r="D4" s="75"/>
      <c r="E4" s="76"/>
      <c r="F4" s="77"/>
      <c r="G4" s="79">
        <f>VALUE(G80)</f>
        <v>0</v>
      </c>
      <c r="H4" s="76"/>
      <c r="I4" s="77"/>
      <c r="J4" s="80">
        <f>VALUE(J80)</f>
        <v>0</v>
      </c>
      <c r="K4" s="76"/>
      <c r="L4" s="77"/>
      <c r="M4" s="80">
        <f>VALUE(M80)</f>
        <v>0</v>
      </c>
      <c r="N4" s="76"/>
      <c r="O4" s="77"/>
      <c r="P4" s="80">
        <f>VALUE(P80)</f>
        <v>0</v>
      </c>
      <c r="Q4" s="76"/>
      <c r="R4" s="77"/>
      <c r="S4" s="80">
        <f>VALUE(S80)</f>
        <v>0</v>
      </c>
      <c r="T4" s="76"/>
      <c r="U4" s="77"/>
      <c r="V4" s="80">
        <f>VALUE(V80)</f>
        <v>0</v>
      </c>
      <c r="W4" s="76"/>
      <c r="X4" s="77"/>
      <c r="Y4" s="80">
        <f>VALUE(Y80)</f>
        <v>0</v>
      </c>
      <c r="Z4" s="76"/>
      <c r="AA4" s="77"/>
      <c r="AB4" s="80">
        <f>VALUE(AB80)</f>
        <v>0</v>
      </c>
      <c r="AC4" s="76"/>
      <c r="AD4" s="77"/>
      <c r="AE4" s="80">
        <f>VALUE(AE80)</f>
        <v>0</v>
      </c>
      <c r="AF4" s="76"/>
      <c r="AG4" s="77"/>
      <c r="AH4" s="80">
        <f>VALUE(AH80)</f>
        <v>0</v>
      </c>
      <c r="AI4" s="76"/>
      <c r="AJ4" s="77"/>
      <c r="AK4" s="80">
        <f>VALUE(AK80)</f>
        <v>0</v>
      </c>
      <c r="AL4" s="76"/>
      <c r="AM4" s="77"/>
      <c r="AN4" s="80">
        <f>VALUE(AN80)</f>
        <v>0</v>
      </c>
      <c r="AO4" s="76"/>
      <c r="AP4" s="77"/>
      <c r="AQ4" s="80">
        <f>VALUE(AQ80)</f>
        <v>0</v>
      </c>
      <c r="AR4" s="76"/>
      <c r="AS4" s="77"/>
      <c r="AT4" s="80">
        <f>VALUE(AT80)</f>
        <v>0</v>
      </c>
      <c r="AU4" s="76"/>
      <c r="AV4" s="77"/>
      <c r="AW4" s="80">
        <f>VALUE(AW80)</f>
        <v>0</v>
      </c>
      <c r="AX4" s="76"/>
      <c r="AY4" s="77"/>
      <c r="AZ4" s="80">
        <f>VALUE(AZ80)</f>
        <v>0</v>
      </c>
      <c r="BA4" s="76"/>
      <c r="BB4" s="77"/>
      <c r="BC4" s="80">
        <f>VALUE(BC80)</f>
        <v>0</v>
      </c>
      <c r="BD4" s="76"/>
      <c r="BE4" s="77"/>
      <c r="BF4" s="80">
        <f>VALUE(BF80)</f>
        <v>0</v>
      </c>
      <c r="BG4" s="76"/>
      <c r="BH4" s="77"/>
      <c r="BI4" s="80">
        <f>VALUE(BI80)</f>
        <v>0</v>
      </c>
      <c r="BJ4" s="76"/>
      <c r="BK4" s="77"/>
      <c r="BL4" s="80">
        <f>VALUE(BL80)</f>
        <v>0</v>
      </c>
      <c r="BM4" s="76"/>
      <c r="BN4" s="77"/>
      <c r="BO4" s="80">
        <f>VALUE(BO80)</f>
        <v>0</v>
      </c>
      <c r="BP4" s="76"/>
      <c r="BQ4" s="77"/>
      <c r="BR4" s="80">
        <f>VALUE(BR80)</f>
        <v>0</v>
      </c>
      <c r="BS4" s="76"/>
      <c r="BT4" s="77"/>
      <c r="BU4" s="80">
        <f>VALUE(BU80)</f>
        <v>0</v>
      </c>
      <c r="BV4" s="76"/>
      <c r="BW4" s="77"/>
      <c r="BX4" s="80">
        <f>VALUE(BX80)</f>
        <v>0</v>
      </c>
      <c r="BY4" s="76"/>
      <c r="BZ4" s="77"/>
      <c r="CA4" s="80">
        <f>VALUE(CA80)</f>
        <v>0</v>
      </c>
      <c r="CB4" s="76"/>
      <c r="CC4" s="77"/>
      <c r="CD4" s="80">
        <f>VALUE(CD80)</f>
        <v>0</v>
      </c>
      <c r="CE4" s="76"/>
      <c r="CF4" s="77"/>
      <c r="CG4" s="80">
        <f>VALUE(CG80)</f>
        <v>0</v>
      </c>
      <c r="CH4" s="76"/>
      <c r="CI4" s="77"/>
      <c r="CJ4" s="80">
        <f>VALUE(CJ80)</f>
        <v>0</v>
      </c>
      <c r="CK4" s="76"/>
      <c r="CL4" s="77"/>
      <c r="CM4" s="80">
        <f>VALUE(CM80)</f>
        <v>0</v>
      </c>
      <c r="CN4" s="76"/>
      <c r="CO4" s="77"/>
      <c r="CP4" s="80">
        <f>VALUE(CP80)</f>
        <v>0</v>
      </c>
      <c r="CQ4" s="76"/>
      <c r="CR4" s="77"/>
      <c r="CS4" s="80">
        <f>VALUE(CS80)</f>
        <v>0</v>
      </c>
      <c r="CT4" s="76"/>
      <c r="CU4" s="77"/>
      <c r="CV4" s="80">
        <f>VALUE(CV80)</f>
        <v>0</v>
      </c>
      <c r="CW4" s="76"/>
      <c r="CX4" s="77"/>
      <c r="CY4" s="80">
        <f>VALUE(CY80)</f>
        <v>0</v>
      </c>
      <c r="CZ4" s="76"/>
      <c r="DA4" s="77"/>
      <c r="DB4" s="80">
        <f>VALUE(DB80)</f>
        <v>0</v>
      </c>
      <c r="DC4" s="76"/>
      <c r="DD4" s="77"/>
      <c r="DE4" s="80">
        <f>VALUE(DE80)</f>
        <v>0</v>
      </c>
      <c r="DF4" s="76"/>
      <c r="DG4" s="77"/>
      <c r="DH4" s="80">
        <f>VALUE(DH80)</f>
        <v>0</v>
      </c>
      <c r="DI4" s="76"/>
      <c r="DJ4" s="77"/>
      <c r="DK4" s="80">
        <f>VALUE(DK80)</f>
        <v>0</v>
      </c>
      <c r="DL4" s="76"/>
      <c r="DM4" s="77"/>
      <c r="DN4" s="80">
        <f>VALUE(DN80)</f>
        <v>0</v>
      </c>
      <c r="DO4" s="76"/>
      <c r="DP4" s="77"/>
      <c r="DQ4" s="80">
        <f>VALUE(DQ80)</f>
        <v>0</v>
      </c>
      <c r="DR4" s="76"/>
      <c r="DS4" s="77"/>
      <c r="DT4" s="80">
        <f>VALUE(DT80)</f>
        <v>0</v>
      </c>
      <c r="DU4" s="76"/>
      <c r="DV4" s="77"/>
      <c r="DW4" s="80">
        <f>VALUE(DW80)</f>
        <v>0</v>
      </c>
      <c r="DX4" s="76"/>
      <c r="DY4" s="77"/>
      <c r="DZ4" s="80">
        <f>VALUE(DZ80)</f>
        <v>0</v>
      </c>
      <c r="EA4" s="76"/>
      <c r="EB4" s="77"/>
      <c r="EC4" s="80">
        <f>VALUE(EC80)</f>
        <v>0</v>
      </c>
      <c r="ED4" s="76"/>
      <c r="EE4" s="77"/>
      <c r="EF4" s="80">
        <f>VALUE(EF80)</f>
        <v>0</v>
      </c>
      <c r="EG4" s="76"/>
      <c r="EH4" s="77"/>
      <c r="EI4" s="80">
        <f>VALUE(EI80)</f>
        <v>0</v>
      </c>
      <c r="EJ4" s="76"/>
      <c r="EK4" s="77"/>
      <c r="EL4" s="80">
        <f>VALUE(EL80)</f>
        <v>0</v>
      </c>
      <c r="EM4" s="76"/>
      <c r="EN4" s="77"/>
      <c r="EO4" s="80">
        <f>VALUE(EO80)</f>
        <v>0</v>
      </c>
      <c r="EP4" s="76"/>
      <c r="EQ4" s="77"/>
      <c r="ER4" s="80">
        <f>VALUE(ER80)</f>
        <v>0</v>
      </c>
      <c r="ES4" s="76"/>
      <c r="ET4" s="77"/>
      <c r="EU4" s="80">
        <f>VALUE(EU80)</f>
        <v>0</v>
      </c>
      <c r="EV4" s="76"/>
      <c r="EW4" s="77"/>
      <c r="EX4" s="80">
        <f>VALUE(EX80)</f>
        <v>0</v>
      </c>
      <c r="EY4" s="76"/>
      <c r="EZ4" s="77"/>
      <c r="FA4" s="80">
        <f>VALUE(FA80)</f>
        <v>0</v>
      </c>
      <c r="FB4" s="76"/>
      <c r="FC4" s="77"/>
      <c r="FD4" s="80">
        <f>VALUE(FD80)</f>
        <v>0</v>
      </c>
      <c r="FE4" s="76"/>
      <c r="FF4" s="77"/>
      <c r="FG4" s="80">
        <f>VALUE(FG80)</f>
        <v>0</v>
      </c>
      <c r="FH4" s="76"/>
      <c r="FI4" s="77"/>
      <c r="FJ4" s="80">
        <f>VALUE(FJ80)</f>
        <v>0</v>
      </c>
      <c r="FK4" s="76"/>
      <c r="FL4" s="77"/>
      <c r="FM4" s="80">
        <f>VALUE(FM80)</f>
        <v>0</v>
      </c>
      <c r="FN4" s="76"/>
      <c r="FO4" s="77"/>
      <c r="FP4" s="80">
        <f>VALUE(FP80)</f>
        <v>0</v>
      </c>
      <c r="FQ4" s="76"/>
      <c r="FR4" s="77"/>
      <c r="FS4" s="80">
        <f>VALUE(FS80)</f>
        <v>0</v>
      </c>
      <c r="FT4" s="76"/>
      <c r="FU4" s="77"/>
      <c r="FV4" s="80">
        <f>VALUE(FV80)</f>
        <v>0</v>
      </c>
      <c r="FW4" s="76"/>
      <c r="FX4" s="77"/>
      <c r="FY4" s="80">
        <f>VALUE(FY80)</f>
        <v>0</v>
      </c>
      <c r="FZ4" s="76"/>
      <c r="GA4" s="77"/>
      <c r="GB4" s="80">
        <f>VALUE(GB80)</f>
        <v>0</v>
      </c>
      <c r="GC4" s="76"/>
      <c r="GD4" s="77"/>
      <c r="GE4" s="80">
        <f>VALUE(GE80)</f>
        <v>0</v>
      </c>
      <c r="GF4" s="76"/>
      <c r="GG4" s="77"/>
      <c r="GH4" s="80">
        <f>VALUE(GH80)</f>
        <v>0</v>
      </c>
      <c r="GI4" s="76"/>
      <c r="GJ4" s="77"/>
      <c r="GK4" s="80">
        <f>VALUE(GK80)</f>
        <v>0</v>
      </c>
      <c r="GL4" s="76"/>
      <c r="GM4" s="77"/>
      <c r="GN4" s="80">
        <f>VALUE(GN80)</f>
        <v>0</v>
      </c>
      <c r="GO4" s="76"/>
      <c r="GP4" s="77"/>
      <c r="GQ4" s="80">
        <f>VALUE(GQ80)</f>
        <v>0</v>
      </c>
      <c r="GR4" s="76"/>
      <c r="GS4" s="77"/>
      <c r="GT4" s="80">
        <f>VALUE(GT80)</f>
        <v>0</v>
      </c>
      <c r="GU4" s="76"/>
      <c r="GV4" s="77"/>
      <c r="GW4" s="80">
        <f>VALUE(GW80)</f>
        <v>0</v>
      </c>
      <c r="GX4" s="76"/>
      <c r="GY4" s="77"/>
      <c r="GZ4" s="80">
        <f>VALUE(GZ80)</f>
        <v>0</v>
      </c>
      <c r="HA4" s="76"/>
      <c r="HB4" s="77"/>
      <c r="HC4" s="80">
        <f>VALUE(HC80)</f>
        <v>0</v>
      </c>
      <c r="HD4" s="76"/>
      <c r="HE4" s="77"/>
      <c r="HF4" s="80">
        <f>VALUE(HF80)</f>
        <v>0</v>
      </c>
      <c r="HG4" s="76"/>
      <c r="HH4" s="77"/>
      <c r="HI4" s="80">
        <f>VALUE(HI80)</f>
        <v>0</v>
      </c>
      <c r="HJ4" s="76"/>
      <c r="HK4" s="77"/>
      <c r="HL4" s="80">
        <f>VALUE(HL80)</f>
        <v>0</v>
      </c>
      <c r="HM4" s="76"/>
      <c r="HN4" s="77"/>
      <c r="HO4" s="80">
        <f>VALUE(HO80)</f>
        <v>0</v>
      </c>
      <c r="HP4" s="76"/>
      <c r="HQ4" s="77"/>
      <c r="HR4" s="80">
        <f>VALUE(HR80)</f>
        <v>0</v>
      </c>
      <c r="HS4" s="76"/>
      <c r="HT4" s="77"/>
      <c r="HU4" s="80">
        <f>VALUE(HU80)</f>
        <v>0</v>
      </c>
      <c r="HV4" s="76"/>
      <c r="HW4" s="77"/>
      <c r="HX4" s="80">
        <f>VALUE(HX80)</f>
        <v>0</v>
      </c>
      <c r="HY4" s="76"/>
      <c r="HZ4" s="77"/>
      <c r="IA4" s="80">
        <f>VALUE(IA80)</f>
        <v>0</v>
      </c>
      <c r="IB4" s="76"/>
      <c r="IC4" s="77"/>
      <c r="ID4" s="80">
        <f>VALUE(ID80)</f>
        <v>0</v>
      </c>
      <c r="IE4" s="76"/>
      <c r="IF4" s="77"/>
      <c r="IG4" s="80">
        <f>VALUE(IG80)</f>
        <v>0</v>
      </c>
      <c r="IH4" s="76"/>
      <c r="II4" s="77"/>
      <c r="IJ4" s="80">
        <f>VALUE(IJ80)</f>
        <v>0</v>
      </c>
      <c r="IK4" s="76"/>
      <c r="IL4" s="77"/>
      <c r="IM4" s="80">
        <f>VALUE(IM80)</f>
        <v>0</v>
      </c>
      <c r="IN4" s="76"/>
      <c r="IO4" s="77"/>
      <c r="IP4" s="80">
        <f>VALUE(IP80)</f>
        <v>0</v>
      </c>
      <c r="IQ4" s="76"/>
      <c r="IR4" s="77"/>
      <c r="IS4" s="80">
        <f>VALUE(IS80)</f>
        <v>0</v>
      </c>
      <c r="IT4" s="76"/>
      <c r="IU4" s="77"/>
      <c r="IV4" s="80">
        <f>VALUE(IV80)</f>
        <v>0</v>
      </c>
      <c r="IW4" s="76"/>
      <c r="IX4" s="77"/>
      <c r="IY4" s="80">
        <f>VALUE(IY80)</f>
        <v>0</v>
      </c>
      <c r="IZ4" s="76"/>
      <c r="JA4" s="77"/>
      <c r="JB4" s="80">
        <f>VALUE(JB80)</f>
        <v>0</v>
      </c>
      <c r="JC4" s="76"/>
      <c r="JD4" s="77"/>
      <c r="JE4" s="80">
        <f>VALUE(JE80)</f>
        <v>0</v>
      </c>
      <c r="JF4" s="76"/>
      <c r="JG4" s="77"/>
      <c r="JH4" s="80">
        <f>VALUE(JH80)</f>
        <v>0</v>
      </c>
      <c r="JI4" s="76"/>
      <c r="JJ4" s="77"/>
      <c r="JK4" s="80">
        <f>VALUE(JK80)</f>
        <v>0</v>
      </c>
      <c r="JL4" s="76"/>
      <c r="JM4" s="77"/>
      <c r="JN4" s="80">
        <f>VALUE(JN80)</f>
        <v>0</v>
      </c>
      <c r="JO4" s="76"/>
      <c r="JP4" s="77"/>
      <c r="JQ4" s="80">
        <f>VALUE(JQ80)</f>
        <v>0</v>
      </c>
      <c r="JR4" s="76"/>
      <c r="JS4" s="77"/>
      <c r="JT4" s="80">
        <f>VALUE(JT80)</f>
        <v>0</v>
      </c>
      <c r="JU4" s="76"/>
      <c r="JV4" s="77"/>
      <c r="JW4" s="80">
        <f>VALUE(JW80)</f>
        <v>0</v>
      </c>
      <c r="JX4" s="76"/>
      <c r="JY4" s="77"/>
      <c r="JZ4" s="80">
        <f>VALUE(JZ80)</f>
        <v>0</v>
      </c>
      <c r="KA4" s="76"/>
      <c r="KB4" s="77"/>
      <c r="KC4" s="80">
        <f>VALUE(KC80)</f>
        <v>0</v>
      </c>
      <c r="KD4" s="76"/>
      <c r="KE4" s="77"/>
      <c r="KF4" s="80">
        <f>VALUE(KF80)</f>
        <v>0</v>
      </c>
    </row>
    <row r="5" spans="1:292">
      <c r="A5" s="81" t="s">
        <v>86</v>
      </c>
      <c r="B5" s="82">
        <v>3</v>
      </c>
      <c r="C5" s="83">
        <v>3</v>
      </c>
      <c r="D5" s="75">
        <f t="shared" ref="D5:D69" si="0">LEN(C5)</f>
        <v>1</v>
      </c>
      <c r="E5" s="76">
        <f>LEN(配列入力!$D$2)-LEN(SUBSTITUTE(配列入力!$D$2,$C5,""))</f>
        <v>0</v>
      </c>
      <c r="F5" s="84">
        <f t="shared" ref="F5:F57" si="1">E5/$D5</f>
        <v>0</v>
      </c>
      <c r="G5" s="85">
        <f t="shared" ref="G5:G11" si="2">F5</f>
        <v>0</v>
      </c>
      <c r="H5" s="76">
        <f>LEN(配列入力!$D$3)-LEN(SUBSTITUTE(配列入力!$D$3,$C5,""))</f>
        <v>0</v>
      </c>
      <c r="I5" s="84">
        <f t="shared" ref="I5:I57" si="3">H5/$D5</f>
        <v>0</v>
      </c>
      <c r="J5" s="85">
        <f t="shared" ref="J5:J11" si="4">I5</f>
        <v>0</v>
      </c>
      <c r="K5" s="76">
        <f>LEN(配列入力!$D$4)-LEN(SUBSTITUTE(配列入力!$D$4,$C5,""))</f>
        <v>0</v>
      </c>
      <c r="L5" s="84">
        <f t="shared" ref="L5:L57" si="5">K5/$D5</f>
        <v>0</v>
      </c>
      <c r="M5" s="85">
        <f t="shared" ref="M5:M11" si="6">L5</f>
        <v>0</v>
      </c>
      <c r="N5" s="76">
        <f>LEN(配列入力!$D$5)-LEN(SUBSTITUTE(配列入力!$D$5,$C5,""))</f>
        <v>0</v>
      </c>
      <c r="O5" s="84">
        <f t="shared" ref="O5:O57" si="7">N5/$D5</f>
        <v>0</v>
      </c>
      <c r="P5" s="85">
        <f t="shared" ref="P5:P11" si="8">O5</f>
        <v>0</v>
      </c>
      <c r="Q5" s="76">
        <f>LEN(配列入力!$D$6)-LEN(SUBSTITUTE(配列入力!$D$6,$C5,""))</f>
        <v>0</v>
      </c>
      <c r="R5" s="84">
        <f t="shared" ref="R5:R57" si="9">Q5/$D5</f>
        <v>0</v>
      </c>
      <c r="S5" s="85">
        <f t="shared" ref="S5:S11" si="10">R5</f>
        <v>0</v>
      </c>
      <c r="T5" s="76">
        <f>LEN(配列入力!$D$7)-LEN(SUBSTITUTE(配列入力!$D$7,$C5,""))</f>
        <v>0</v>
      </c>
      <c r="U5" s="84">
        <f t="shared" ref="U5:U57" si="11">T5/$D5</f>
        <v>0</v>
      </c>
      <c r="V5" s="85">
        <f t="shared" ref="V5:V11" si="12">U5</f>
        <v>0</v>
      </c>
      <c r="W5" s="76">
        <f>LEN(配列入力!$D$8)-LEN(SUBSTITUTE(配列入力!$D$8,$C5,""))</f>
        <v>0</v>
      </c>
      <c r="X5" s="84">
        <f t="shared" ref="X5:X57" si="13">W5/$D5</f>
        <v>0</v>
      </c>
      <c r="Y5" s="85">
        <f t="shared" ref="Y5:Y11" si="14">X5</f>
        <v>0</v>
      </c>
      <c r="Z5" s="76">
        <f>LEN(配列入力!$D$9)-LEN(SUBSTITUTE(配列入力!$D$9,$C5,""))</f>
        <v>0</v>
      </c>
      <c r="AA5" s="84">
        <f t="shared" ref="AA5:AA57" si="15">Z5/$D5</f>
        <v>0</v>
      </c>
      <c r="AB5" s="85">
        <f t="shared" ref="AB5:AB11" si="16">AA5</f>
        <v>0</v>
      </c>
      <c r="AC5" s="76">
        <f>LEN(配列入力!$D$10)-LEN(SUBSTITUTE(配列入力!$D$10,$C5,""))</f>
        <v>0</v>
      </c>
      <c r="AD5" s="84">
        <f t="shared" ref="AD5:AD57" si="17">AC5/$D5</f>
        <v>0</v>
      </c>
      <c r="AE5" s="85">
        <f t="shared" ref="AE5:AE11" si="18">AD5</f>
        <v>0</v>
      </c>
      <c r="AF5" s="76">
        <f>LEN(配列入力!$D$11)-LEN(SUBSTITUTE(配列入力!$D$11,$C5,""))</f>
        <v>0</v>
      </c>
      <c r="AG5" s="84">
        <f t="shared" ref="AG5:AG57" si="19">AF5/$D5</f>
        <v>0</v>
      </c>
      <c r="AH5" s="85">
        <f t="shared" ref="AH5:AH11" si="20">AG5</f>
        <v>0</v>
      </c>
      <c r="AI5" s="76">
        <f>LEN(配列入力!$D$12)-LEN(SUBSTITUTE(配列入力!$D$12,$C5,""))</f>
        <v>0</v>
      </c>
      <c r="AJ5" s="84">
        <f t="shared" ref="AJ5:AJ57" si="21">AI5/$D5</f>
        <v>0</v>
      </c>
      <c r="AK5" s="85">
        <f t="shared" ref="AK5:AK11" si="22">AJ5</f>
        <v>0</v>
      </c>
      <c r="AL5" s="76">
        <f>LEN(配列入力!$D$13)-LEN(SUBSTITUTE(配列入力!$D$13,$C5,""))</f>
        <v>0</v>
      </c>
      <c r="AM5" s="84">
        <f t="shared" ref="AM5:AM57" si="23">AL5/$D5</f>
        <v>0</v>
      </c>
      <c r="AN5" s="85">
        <f t="shared" ref="AN5:AN11" si="24">AM5</f>
        <v>0</v>
      </c>
      <c r="AO5" s="76">
        <f>LEN(配列入力!$D$14)-LEN(SUBSTITUTE(配列入力!$D$14,$C5,""))</f>
        <v>0</v>
      </c>
      <c r="AP5" s="84">
        <f t="shared" ref="AP5:AP57" si="25">AO5/$D5</f>
        <v>0</v>
      </c>
      <c r="AQ5" s="85">
        <f t="shared" ref="AQ5:AQ11" si="26">AP5</f>
        <v>0</v>
      </c>
      <c r="AR5" s="76">
        <f>LEN(配列入力!$D$15)-LEN(SUBSTITUTE(配列入力!$D$15,$C5,""))</f>
        <v>0</v>
      </c>
      <c r="AS5" s="84">
        <f t="shared" ref="AS5:AS57" si="27">AR5/$D5</f>
        <v>0</v>
      </c>
      <c r="AT5" s="85">
        <f t="shared" ref="AT5:AT11" si="28">AS5</f>
        <v>0</v>
      </c>
      <c r="AU5" s="76">
        <f>LEN(配列入力!$D$16)-LEN(SUBSTITUTE(配列入力!$D$16,$C5,""))</f>
        <v>0</v>
      </c>
      <c r="AV5" s="84">
        <f t="shared" ref="AV5:AV57" si="29">AU5/$D5</f>
        <v>0</v>
      </c>
      <c r="AW5" s="85">
        <f t="shared" ref="AW5:AW11" si="30">AV5</f>
        <v>0</v>
      </c>
      <c r="AX5" s="76">
        <f>LEN(配列入力!$D$17)-LEN(SUBSTITUTE(配列入力!$D$17,$C5,""))</f>
        <v>0</v>
      </c>
      <c r="AY5" s="84">
        <f t="shared" ref="AY5:AY57" si="31">AX5/$D5</f>
        <v>0</v>
      </c>
      <c r="AZ5" s="85">
        <f t="shared" ref="AZ5:AZ11" si="32">AY5</f>
        <v>0</v>
      </c>
      <c r="BA5" s="76">
        <f>LEN(配列入力!$D$18)-LEN(SUBSTITUTE(配列入力!$D$18,$C5,""))</f>
        <v>0</v>
      </c>
      <c r="BB5" s="84">
        <f t="shared" ref="BB5:BB57" si="33">BA5/$D5</f>
        <v>0</v>
      </c>
      <c r="BC5" s="85">
        <f t="shared" ref="BC5:BC11" si="34">BB5</f>
        <v>0</v>
      </c>
      <c r="BD5" s="76">
        <f>LEN(配列入力!$D$19)-LEN(SUBSTITUTE(配列入力!$D$19,$C5,""))</f>
        <v>0</v>
      </c>
      <c r="BE5" s="84">
        <f t="shared" ref="BE5:BE57" si="35">BD5/$D5</f>
        <v>0</v>
      </c>
      <c r="BF5" s="85">
        <f t="shared" ref="BF5:BF11" si="36">BE5</f>
        <v>0</v>
      </c>
      <c r="BG5" s="76">
        <f>LEN(配列入力!$D$20)-LEN(SUBSTITUTE(配列入力!$D$20,$C5,""))</f>
        <v>0</v>
      </c>
      <c r="BH5" s="84">
        <f t="shared" ref="BH5:BH57" si="37">BG5/$D5</f>
        <v>0</v>
      </c>
      <c r="BI5" s="85">
        <f t="shared" ref="BI5:BI11" si="38">BH5</f>
        <v>0</v>
      </c>
      <c r="BJ5" s="76">
        <f>LEN(配列入力!$D$21)-LEN(SUBSTITUTE(配列入力!$D$21,$C5,""))</f>
        <v>0</v>
      </c>
      <c r="BK5" s="84">
        <f t="shared" ref="BK5:BK57" si="39">BJ5/$D5</f>
        <v>0</v>
      </c>
      <c r="BL5" s="85">
        <f t="shared" ref="BL5:BL11" si="40">BK5</f>
        <v>0</v>
      </c>
      <c r="BM5" s="76">
        <f>LEN(配列入力!$D$22)-LEN(SUBSTITUTE(配列入力!$D$22,$C5,""))</f>
        <v>0</v>
      </c>
      <c r="BN5" s="84">
        <f t="shared" ref="BN5:BN57" si="41">BM5/$D5</f>
        <v>0</v>
      </c>
      <c r="BO5" s="85">
        <f t="shared" ref="BO5:BO11" si="42">BN5</f>
        <v>0</v>
      </c>
      <c r="BP5" s="76">
        <f>LEN(配列入力!$D$23)-LEN(SUBSTITUTE(配列入力!$D$23,$C5,""))</f>
        <v>0</v>
      </c>
      <c r="BQ5" s="84">
        <f t="shared" ref="BQ5:BQ57" si="43">BP5/$D5</f>
        <v>0</v>
      </c>
      <c r="BR5" s="85">
        <f t="shared" ref="BR5:BR11" si="44">BQ5</f>
        <v>0</v>
      </c>
      <c r="BS5" s="76">
        <f>LEN(配列入力!$D$24)-LEN(SUBSTITUTE(配列入力!$D$24,$C5,""))</f>
        <v>0</v>
      </c>
      <c r="BT5" s="84">
        <f t="shared" ref="BT5:BT57" si="45">BS5/$D5</f>
        <v>0</v>
      </c>
      <c r="BU5" s="85">
        <f t="shared" ref="BU5:BU11" si="46">BT5</f>
        <v>0</v>
      </c>
      <c r="BV5" s="76">
        <f>LEN(配列入力!$D$25)-LEN(SUBSTITUTE(配列入力!$D$25,$C5,""))</f>
        <v>0</v>
      </c>
      <c r="BW5" s="84">
        <f t="shared" ref="BW5:BW57" si="47">BV5/$D5</f>
        <v>0</v>
      </c>
      <c r="BX5" s="85">
        <f t="shared" ref="BX5:BX11" si="48">BW5</f>
        <v>0</v>
      </c>
      <c r="BY5" s="76">
        <f>LEN(配列入力!$D$26)-LEN(SUBSTITUTE(配列入力!$D$26,$C5,""))</f>
        <v>0</v>
      </c>
      <c r="BZ5" s="84">
        <f t="shared" ref="BZ5:BZ57" si="49">BY5/$D5</f>
        <v>0</v>
      </c>
      <c r="CA5" s="85">
        <f t="shared" ref="CA5:CA11" si="50">BZ5</f>
        <v>0</v>
      </c>
      <c r="CB5" s="76">
        <f>LEN(配列入力!$D$27)-LEN(SUBSTITUTE(配列入力!$D$27,$C5,""))</f>
        <v>0</v>
      </c>
      <c r="CC5" s="84">
        <f t="shared" ref="CC5:CC57" si="51">CB5/$D5</f>
        <v>0</v>
      </c>
      <c r="CD5" s="85">
        <f t="shared" ref="CD5:CD11" si="52">CC5</f>
        <v>0</v>
      </c>
      <c r="CE5" s="76">
        <f>LEN(配列入力!$D$28)-LEN(SUBSTITUTE(配列入力!$D$28,$C5,""))</f>
        <v>0</v>
      </c>
      <c r="CF5" s="84">
        <f t="shared" ref="CF5:CF57" si="53">CE5/$D5</f>
        <v>0</v>
      </c>
      <c r="CG5" s="85">
        <f t="shared" ref="CG5:CG11" si="54">CF5</f>
        <v>0</v>
      </c>
      <c r="CH5" s="76">
        <f>LEN(配列入力!$D$29)-LEN(SUBSTITUTE(配列入力!$D$29,$C5,""))</f>
        <v>0</v>
      </c>
      <c r="CI5" s="84">
        <f t="shared" ref="CI5:CI57" si="55">CH5/$D5</f>
        <v>0</v>
      </c>
      <c r="CJ5" s="85">
        <f t="shared" ref="CJ5:CJ11" si="56">CI5</f>
        <v>0</v>
      </c>
      <c r="CK5" s="76">
        <f>LEN(配列入力!$D$30)-LEN(SUBSTITUTE(配列入力!$D$30,$C5,""))</f>
        <v>0</v>
      </c>
      <c r="CL5" s="84">
        <f t="shared" ref="CL5:CL57" si="57">CK5/$D5</f>
        <v>0</v>
      </c>
      <c r="CM5" s="85">
        <f t="shared" ref="CM5:CM11" si="58">CL5</f>
        <v>0</v>
      </c>
      <c r="CN5" s="76">
        <f>LEN(配列入力!$D$31)-LEN(SUBSTITUTE(配列入力!$D$31,$C5,""))</f>
        <v>0</v>
      </c>
      <c r="CO5" s="84">
        <f t="shared" ref="CO5:CO57" si="59">CN5/$D5</f>
        <v>0</v>
      </c>
      <c r="CP5" s="85">
        <f t="shared" ref="CP5:CP11" si="60">CO5</f>
        <v>0</v>
      </c>
      <c r="CQ5" s="76">
        <f>LEN(配列入力!$D$32)-LEN(SUBSTITUTE(配列入力!$D$32,$C5,""))</f>
        <v>0</v>
      </c>
      <c r="CR5" s="84">
        <f t="shared" ref="CR5:CR57" si="61">CQ5/$D5</f>
        <v>0</v>
      </c>
      <c r="CS5" s="85">
        <f t="shared" ref="CS5:CS11" si="62">CR5</f>
        <v>0</v>
      </c>
      <c r="CT5" s="76">
        <f>LEN(配列入力!$D$33)-LEN(SUBSTITUTE(配列入力!$D$33,$C5,""))</f>
        <v>0</v>
      </c>
      <c r="CU5" s="84">
        <f t="shared" ref="CU5:CU57" si="63">CT5/$D5</f>
        <v>0</v>
      </c>
      <c r="CV5" s="85">
        <f t="shared" ref="CV5:CV11" si="64">CU5</f>
        <v>0</v>
      </c>
      <c r="CW5" s="76">
        <f>LEN(配列入力!$D$34)-LEN(SUBSTITUTE(配列入力!$D$34,$C5,""))</f>
        <v>0</v>
      </c>
      <c r="CX5" s="84">
        <f t="shared" ref="CX5:CX57" si="65">CW5/$D5</f>
        <v>0</v>
      </c>
      <c r="CY5" s="85">
        <f t="shared" ref="CY5:CY11" si="66">CX5</f>
        <v>0</v>
      </c>
      <c r="CZ5" s="76">
        <f>LEN(配列入力!$D$35)-LEN(SUBSTITUTE(配列入力!$D$35,$C5,""))</f>
        <v>0</v>
      </c>
      <c r="DA5" s="84">
        <f t="shared" ref="DA5:DA57" si="67">CZ5/$D5</f>
        <v>0</v>
      </c>
      <c r="DB5" s="85">
        <f t="shared" ref="DB5:DB11" si="68">DA5</f>
        <v>0</v>
      </c>
      <c r="DC5" s="76">
        <f>LEN(配列入力!$D$36)-LEN(SUBSTITUTE(配列入力!$D$36,$C5,""))</f>
        <v>0</v>
      </c>
      <c r="DD5" s="84">
        <f t="shared" ref="DD5:DD57" si="69">DC5/$D5</f>
        <v>0</v>
      </c>
      <c r="DE5" s="85">
        <f t="shared" ref="DE5:DE11" si="70">DD5</f>
        <v>0</v>
      </c>
      <c r="DF5" s="76">
        <f>LEN(配列入力!$D$37)-LEN(SUBSTITUTE(配列入力!$D$37,$C5,""))</f>
        <v>0</v>
      </c>
      <c r="DG5" s="84">
        <f t="shared" ref="DG5:DG57" si="71">DF5/$D5</f>
        <v>0</v>
      </c>
      <c r="DH5" s="85">
        <f t="shared" ref="DH5:DH11" si="72">DG5</f>
        <v>0</v>
      </c>
      <c r="DI5" s="76">
        <f>LEN(配列入力!$D$38)-LEN(SUBSTITUTE(配列入力!$D$38,$C5,""))</f>
        <v>0</v>
      </c>
      <c r="DJ5" s="84">
        <f t="shared" ref="DJ5:DJ57" si="73">DI5/$D5</f>
        <v>0</v>
      </c>
      <c r="DK5" s="85">
        <f t="shared" ref="DK5:DK11" si="74">DJ5</f>
        <v>0</v>
      </c>
      <c r="DL5" s="76">
        <f>LEN(配列入力!$D$39)-LEN(SUBSTITUTE(配列入力!$D$39,$C5,""))</f>
        <v>0</v>
      </c>
      <c r="DM5" s="84">
        <f t="shared" ref="DM5:DM57" si="75">DL5/$D5</f>
        <v>0</v>
      </c>
      <c r="DN5" s="85">
        <f t="shared" ref="DN5:DN11" si="76">DM5</f>
        <v>0</v>
      </c>
      <c r="DO5" s="76">
        <f>LEN(配列入力!$D$40)-LEN(SUBSTITUTE(配列入力!$D$40,$C5,""))</f>
        <v>0</v>
      </c>
      <c r="DP5" s="84">
        <f t="shared" ref="DP5:DP57" si="77">DO5/$D5</f>
        <v>0</v>
      </c>
      <c r="DQ5" s="85">
        <f t="shared" ref="DQ5:DQ11" si="78">DP5</f>
        <v>0</v>
      </c>
      <c r="DR5" s="76">
        <f>LEN(配列入力!$D$41)-LEN(SUBSTITUTE(配列入力!$D$41,$C5,""))</f>
        <v>0</v>
      </c>
      <c r="DS5" s="84">
        <f t="shared" ref="DS5:DS57" si="79">DR5/$D5</f>
        <v>0</v>
      </c>
      <c r="DT5" s="85">
        <f t="shared" ref="DT5:DT11" si="80">DS5</f>
        <v>0</v>
      </c>
      <c r="DU5" s="76">
        <f>LEN(配列入力!$D$42)-LEN(SUBSTITUTE(配列入力!$D$42,$C5,""))</f>
        <v>0</v>
      </c>
      <c r="DV5" s="84">
        <f t="shared" ref="DV5:DV57" si="81">DU5/$D5</f>
        <v>0</v>
      </c>
      <c r="DW5" s="85">
        <f t="shared" ref="DW5:DW11" si="82">DV5</f>
        <v>0</v>
      </c>
      <c r="DX5" s="76">
        <f>LEN(配列入力!$D$43)-LEN(SUBSTITUTE(配列入力!$D$43,$C5,""))</f>
        <v>0</v>
      </c>
      <c r="DY5" s="84">
        <f t="shared" ref="DY5:DY57" si="83">DX5/$D5</f>
        <v>0</v>
      </c>
      <c r="DZ5" s="85">
        <f t="shared" ref="DZ5:DZ11" si="84">DY5</f>
        <v>0</v>
      </c>
      <c r="EA5" s="76">
        <f>LEN(配列入力!$D$44)-LEN(SUBSTITUTE(配列入力!$D$44,$C5,""))</f>
        <v>0</v>
      </c>
      <c r="EB5" s="84">
        <f t="shared" ref="EB5:EB57" si="85">EA5/$D5</f>
        <v>0</v>
      </c>
      <c r="EC5" s="85">
        <f t="shared" ref="EC5:EC11" si="86">EB5</f>
        <v>0</v>
      </c>
      <c r="ED5" s="76">
        <f>LEN(配列入力!$D$45)-LEN(SUBSTITUTE(配列入力!$D$45,$C5,""))</f>
        <v>0</v>
      </c>
      <c r="EE5" s="84">
        <f t="shared" ref="EE5:EE57" si="87">ED5/$D5</f>
        <v>0</v>
      </c>
      <c r="EF5" s="85">
        <f t="shared" ref="EF5:EF11" si="88">EE5</f>
        <v>0</v>
      </c>
      <c r="EG5" s="76">
        <f>LEN(配列入力!$D$46)-LEN(SUBSTITUTE(配列入力!$D$46,$C5,""))</f>
        <v>0</v>
      </c>
      <c r="EH5" s="84">
        <f t="shared" ref="EH5:EH57" si="89">EG5/$D5</f>
        <v>0</v>
      </c>
      <c r="EI5" s="85">
        <f t="shared" ref="EI5:EI11" si="90">EH5</f>
        <v>0</v>
      </c>
      <c r="EJ5" s="76">
        <f>LEN(配列入力!$D$47)-LEN(SUBSTITUTE(配列入力!$D$47,$C5,""))</f>
        <v>0</v>
      </c>
      <c r="EK5" s="84">
        <f t="shared" ref="EK5:EK57" si="91">EJ5/$D5</f>
        <v>0</v>
      </c>
      <c r="EL5" s="85">
        <f t="shared" ref="EL5:EL11" si="92">EK5</f>
        <v>0</v>
      </c>
      <c r="EM5" s="76">
        <f>LEN(配列入力!$D$48)-LEN(SUBSTITUTE(配列入力!$D$48,$C5,""))</f>
        <v>0</v>
      </c>
      <c r="EN5" s="84">
        <f t="shared" ref="EN5:EN57" si="93">EM5/$D5</f>
        <v>0</v>
      </c>
      <c r="EO5" s="85">
        <f t="shared" ref="EO5:EO11" si="94">EN5</f>
        <v>0</v>
      </c>
      <c r="EP5" s="76">
        <f>LEN(配列入力!$D$49)-LEN(SUBSTITUTE(配列入力!$D$49,$C5,""))</f>
        <v>0</v>
      </c>
      <c r="EQ5" s="84">
        <f t="shared" ref="EQ5:EQ57" si="95">EP5/$D5</f>
        <v>0</v>
      </c>
      <c r="ER5" s="85">
        <f t="shared" ref="ER5:ER11" si="96">EQ5</f>
        <v>0</v>
      </c>
      <c r="ES5" s="76">
        <f>LEN(配列入力!$D$50)-LEN(SUBSTITUTE(配列入力!$D$50,$C5,""))</f>
        <v>0</v>
      </c>
      <c r="ET5" s="84">
        <f t="shared" ref="ET5:ET57" si="97">ES5/$D5</f>
        <v>0</v>
      </c>
      <c r="EU5" s="85">
        <f t="shared" ref="EU5:EU11" si="98">ET5</f>
        <v>0</v>
      </c>
      <c r="EV5" s="76">
        <f>LEN(配列入力!$D$51)-LEN(SUBSTITUTE(配列入力!$D$51,$C5,""))</f>
        <v>0</v>
      </c>
      <c r="EW5" s="84">
        <f t="shared" ref="EW5:EW57" si="99">EV5/$D5</f>
        <v>0</v>
      </c>
      <c r="EX5" s="85">
        <f t="shared" ref="EX5:EX11" si="100">EW5</f>
        <v>0</v>
      </c>
      <c r="EY5" s="76">
        <f>LEN(配列入力!$D$52)-LEN(SUBSTITUTE(配列入力!$D$52,$C5,""))</f>
        <v>0</v>
      </c>
      <c r="EZ5" s="84">
        <f t="shared" ref="EZ5:EZ57" si="101">EY5/$D5</f>
        <v>0</v>
      </c>
      <c r="FA5" s="85">
        <f t="shared" ref="FA5:FA11" si="102">EZ5</f>
        <v>0</v>
      </c>
      <c r="FB5" s="76">
        <f>LEN(配列入力!$D$53)-LEN(SUBSTITUTE(配列入力!$D$53,$C5,""))</f>
        <v>0</v>
      </c>
      <c r="FC5" s="84">
        <f t="shared" ref="FC5:FC57" si="103">FB5/$D5</f>
        <v>0</v>
      </c>
      <c r="FD5" s="85">
        <f t="shared" ref="FD5:FD11" si="104">FC5</f>
        <v>0</v>
      </c>
      <c r="FE5" s="76">
        <f>LEN(配列入力!$D$54)-LEN(SUBSTITUTE(配列入力!$D$54,$C5,""))</f>
        <v>0</v>
      </c>
      <c r="FF5" s="84">
        <f t="shared" ref="FF5:FF57" si="105">FE5/$D5</f>
        <v>0</v>
      </c>
      <c r="FG5" s="85">
        <f t="shared" ref="FG5:FG11" si="106">FF5</f>
        <v>0</v>
      </c>
      <c r="FH5" s="76">
        <f>LEN(配列入力!$D$55)-LEN(SUBSTITUTE(配列入力!$D$55,$C5,""))</f>
        <v>0</v>
      </c>
      <c r="FI5" s="84">
        <f t="shared" ref="FI5:FI57" si="107">FH5/$D5</f>
        <v>0</v>
      </c>
      <c r="FJ5" s="85">
        <f t="shared" ref="FJ5:FJ11" si="108">FI5</f>
        <v>0</v>
      </c>
      <c r="FK5" s="76">
        <f>LEN(配列入力!$D$56)-LEN(SUBSTITUTE(配列入力!$D$56,$C5,""))</f>
        <v>0</v>
      </c>
      <c r="FL5" s="84">
        <f t="shared" ref="FL5:FL57" si="109">FK5/$D5</f>
        <v>0</v>
      </c>
      <c r="FM5" s="85">
        <f t="shared" ref="FM5:FM11" si="110">FL5</f>
        <v>0</v>
      </c>
      <c r="FN5" s="76">
        <f>LEN(配列入力!$D$57)-LEN(SUBSTITUTE(配列入力!$D$57,$C5,""))</f>
        <v>0</v>
      </c>
      <c r="FO5" s="84">
        <f t="shared" ref="FO5:FO57" si="111">FN5/$D5</f>
        <v>0</v>
      </c>
      <c r="FP5" s="85">
        <f t="shared" ref="FP5:FP11" si="112">FO5</f>
        <v>0</v>
      </c>
      <c r="FQ5" s="76">
        <f>LEN(配列入力!$D$58)-LEN(SUBSTITUTE(配列入力!$D$58,$C5,""))</f>
        <v>0</v>
      </c>
      <c r="FR5" s="84">
        <f t="shared" ref="FR5:FR57" si="113">FQ5/$D5</f>
        <v>0</v>
      </c>
      <c r="FS5" s="85">
        <f t="shared" ref="FS5:FS11" si="114">FR5</f>
        <v>0</v>
      </c>
      <c r="FT5" s="76">
        <f>LEN(配列入力!$D$59)-LEN(SUBSTITUTE(配列入力!$D$59,$C5,""))</f>
        <v>0</v>
      </c>
      <c r="FU5" s="84">
        <f t="shared" ref="FU5:FU57" si="115">FT5/$D5</f>
        <v>0</v>
      </c>
      <c r="FV5" s="85">
        <f t="shared" ref="FV5:FV11" si="116">FU5</f>
        <v>0</v>
      </c>
      <c r="FW5" s="76">
        <f>LEN(配列入力!$D$60)-LEN(SUBSTITUTE(配列入力!$D$60,$C5,""))</f>
        <v>0</v>
      </c>
      <c r="FX5" s="84">
        <f t="shared" ref="FX5:FX57" si="117">FW5/$D5</f>
        <v>0</v>
      </c>
      <c r="FY5" s="85">
        <f t="shared" ref="FY5:FY11" si="118">FX5</f>
        <v>0</v>
      </c>
      <c r="FZ5" s="76">
        <f>LEN(配列入力!$D$61)-LEN(SUBSTITUTE(配列入力!$D$61,$C5,""))</f>
        <v>0</v>
      </c>
      <c r="GA5" s="84">
        <f t="shared" ref="GA5:GA57" si="119">FZ5/$D5</f>
        <v>0</v>
      </c>
      <c r="GB5" s="85">
        <f t="shared" ref="GB5:GB11" si="120">GA5</f>
        <v>0</v>
      </c>
      <c r="GC5" s="76">
        <f>LEN(配列入力!$D$62)-LEN(SUBSTITUTE(配列入力!$D$62,$C5,""))</f>
        <v>0</v>
      </c>
      <c r="GD5" s="84">
        <f t="shared" ref="GD5:GD57" si="121">GC5/$D5</f>
        <v>0</v>
      </c>
      <c r="GE5" s="85">
        <f t="shared" ref="GE5:GE11" si="122">GD5</f>
        <v>0</v>
      </c>
      <c r="GF5" s="76">
        <f>LEN(配列入力!$D$63)-LEN(SUBSTITUTE(配列入力!$D$63,$C5,""))</f>
        <v>0</v>
      </c>
      <c r="GG5" s="84">
        <f t="shared" ref="GG5:GG57" si="123">GF5/$D5</f>
        <v>0</v>
      </c>
      <c r="GH5" s="85">
        <f t="shared" ref="GH5:GH11" si="124">GG5</f>
        <v>0</v>
      </c>
      <c r="GI5" s="76">
        <f>LEN(配列入力!$D$64)-LEN(SUBSTITUTE(配列入力!$D$64,$C5,""))</f>
        <v>0</v>
      </c>
      <c r="GJ5" s="84">
        <f t="shared" ref="GJ5:GJ57" si="125">GI5/$D5</f>
        <v>0</v>
      </c>
      <c r="GK5" s="85">
        <f t="shared" ref="GK5:GK11" si="126">GJ5</f>
        <v>0</v>
      </c>
      <c r="GL5" s="76">
        <f>LEN(配列入力!$D$65)-LEN(SUBSTITUTE(配列入力!$D$65,$C5,""))</f>
        <v>0</v>
      </c>
      <c r="GM5" s="84">
        <f t="shared" ref="GM5:GM57" si="127">GL5/$D5</f>
        <v>0</v>
      </c>
      <c r="GN5" s="85">
        <f t="shared" ref="GN5:GN11" si="128">GM5</f>
        <v>0</v>
      </c>
      <c r="GO5" s="76">
        <f>LEN(配列入力!$D$66)-LEN(SUBSTITUTE(配列入力!$D$66,$C5,""))</f>
        <v>0</v>
      </c>
      <c r="GP5" s="84">
        <f t="shared" ref="GP5:GP57" si="129">GO5/$D5</f>
        <v>0</v>
      </c>
      <c r="GQ5" s="85">
        <f t="shared" ref="GQ5:GQ11" si="130">GP5</f>
        <v>0</v>
      </c>
      <c r="GR5" s="76">
        <f>LEN(配列入力!$D$67)-LEN(SUBSTITUTE(配列入力!$D$67,$C5,""))</f>
        <v>0</v>
      </c>
      <c r="GS5" s="84">
        <f t="shared" ref="GS5:GS57" si="131">GR5/$D5</f>
        <v>0</v>
      </c>
      <c r="GT5" s="85">
        <f t="shared" ref="GT5:GT11" si="132">GS5</f>
        <v>0</v>
      </c>
      <c r="GU5" s="76">
        <f>LEN(配列入力!$D$68)-LEN(SUBSTITUTE(配列入力!$D$68,$C5,""))</f>
        <v>0</v>
      </c>
      <c r="GV5" s="84">
        <f t="shared" ref="GV5:GV57" si="133">GU5/$D5</f>
        <v>0</v>
      </c>
      <c r="GW5" s="85">
        <f t="shared" ref="GW5:GW11" si="134">GV5</f>
        <v>0</v>
      </c>
      <c r="GX5" s="76">
        <f>LEN(配列入力!$D$69)-LEN(SUBSTITUTE(配列入力!$D$69,$C5,""))</f>
        <v>0</v>
      </c>
      <c r="GY5" s="84">
        <f t="shared" ref="GY5:GY57" si="135">GX5/$D5</f>
        <v>0</v>
      </c>
      <c r="GZ5" s="85">
        <f t="shared" ref="GZ5:GZ11" si="136">GY5</f>
        <v>0</v>
      </c>
      <c r="HA5" s="76">
        <f>LEN(配列入力!$D$70)-LEN(SUBSTITUTE(配列入力!$D$70,$C5,""))</f>
        <v>0</v>
      </c>
      <c r="HB5" s="84">
        <f t="shared" ref="HB5:HB57" si="137">HA5/$D5</f>
        <v>0</v>
      </c>
      <c r="HC5" s="85">
        <f t="shared" ref="HC5:HC11" si="138">HB5</f>
        <v>0</v>
      </c>
      <c r="HD5" s="76">
        <f>LEN(配列入力!$D$71)-LEN(SUBSTITUTE(配列入力!$D$71,$C5,""))</f>
        <v>0</v>
      </c>
      <c r="HE5" s="84">
        <f t="shared" ref="HE5:HE57" si="139">HD5/$D5</f>
        <v>0</v>
      </c>
      <c r="HF5" s="85">
        <f t="shared" ref="HF5:HF11" si="140">HE5</f>
        <v>0</v>
      </c>
      <c r="HG5" s="76">
        <f>LEN(配列入力!$D$72)-LEN(SUBSTITUTE(配列入力!$D$72,$C5,""))</f>
        <v>0</v>
      </c>
      <c r="HH5" s="84">
        <f t="shared" ref="HH5:HH57" si="141">HG5/$D5</f>
        <v>0</v>
      </c>
      <c r="HI5" s="85">
        <f t="shared" ref="HI5:HI11" si="142">HH5</f>
        <v>0</v>
      </c>
      <c r="HJ5" s="76">
        <f>LEN(配列入力!$D$73)-LEN(SUBSTITUTE(配列入力!$D$73,$C5,""))</f>
        <v>0</v>
      </c>
      <c r="HK5" s="84">
        <f t="shared" ref="HK5:HK57" si="143">HJ5/$D5</f>
        <v>0</v>
      </c>
      <c r="HL5" s="85">
        <f t="shared" ref="HL5:HL11" si="144">HK5</f>
        <v>0</v>
      </c>
      <c r="HM5" s="76">
        <f>LEN(配列入力!$D$74)-LEN(SUBSTITUTE(配列入力!$D$74,$C5,""))</f>
        <v>0</v>
      </c>
      <c r="HN5" s="84">
        <f t="shared" ref="HN5:HN57" si="145">HM5/$D5</f>
        <v>0</v>
      </c>
      <c r="HO5" s="85">
        <f t="shared" ref="HO5:HO11" si="146">HN5</f>
        <v>0</v>
      </c>
      <c r="HP5" s="76">
        <f>LEN(配列入力!$D$75)-LEN(SUBSTITUTE(配列入力!$D$75,$C5,""))</f>
        <v>0</v>
      </c>
      <c r="HQ5" s="84">
        <f t="shared" ref="HQ5:HQ57" si="147">HP5/$D5</f>
        <v>0</v>
      </c>
      <c r="HR5" s="85">
        <f t="shared" ref="HR5:HR11" si="148">HQ5</f>
        <v>0</v>
      </c>
      <c r="HS5" s="76">
        <f>LEN(配列入力!$D$76)-LEN(SUBSTITUTE(配列入力!$D$76,$C5,""))</f>
        <v>0</v>
      </c>
      <c r="HT5" s="84">
        <f t="shared" ref="HT5:HT57" si="149">HS5/$D5</f>
        <v>0</v>
      </c>
      <c r="HU5" s="85">
        <f t="shared" ref="HU5:HU11" si="150">HT5</f>
        <v>0</v>
      </c>
      <c r="HV5" s="76">
        <f>LEN(配列入力!$D$77)-LEN(SUBSTITUTE(配列入力!$D$77,$C5,""))</f>
        <v>0</v>
      </c>
      <c r="HW5" s="84">
        <f t="shared" ref="HW5:HW57" si="151">HV5/$D5</f>
        <v>0</v>
      </c>
      <c r="HX5" s="85">
        <f t="shared" ref="HX5:HX11" si="152">HW5</f>
        <v>0</v>
      </c>
      <c r="HY5" s="76">
        <f>LEN(配列入力!$D$78)-LEN(SUBSTITUTE(配列入力!$D$78,$C5,""))</f>
        <v>0</v>
      </c>
      <c r="HZ5" s="84">
        <f t="shared" ref="HZ5:HZ57" si="153">HY5/$D5</f>
        <v>0</v>
      </c>
      <c r="IA5" s="85">
        <f t="shared" ref="IA5:IA11" si="154">HZ5</f>
        <v>0</v>
      </c>
      <c r="IB5" s="76">
        <f>LEN(配列入力!$D$79)-LEN(SUBSTITUTE(配列入力!$D$79,$C5,""))</f>
        <v>0</v>
      </c>
      <c r="IC5" s="84">
        <f t="shared" ref="IC5:IC57" si="155">IB5/$D5</f>
        <v>0</v>
      </c>
      <c r="ID5" s="85">
        <f t="shared" ref="ID5:ID11" si="156">IC5</f>
        <v>0</v>
      </c>
      <c r="IE5" s="76">
        <f>LEN(配列入力!$D$80)-LEN(SUBSTITUTE(配列入力!$D$80,$C5,""))</f>
        <v>0</v>
      </c>
      <c r="IF5" s="84">
        <f t="shared" ref="IF5:IF57" si="157">IE5/$D5</f>
        <v>0</v>
      </c>
      <c r="IG5" s="85">
        <f t="shared" ref="IG5:IG11" si="158">IF5</f>
        <v>0</v>
      </c>
      <c r="IH5" s="76">
        <f>LEN(配列入力!$D$81)-LEN(SUBSTITUTE(配列入力!$D$81,$C5,""))</f>
        <v>0</v>
      </c>
      <c r="II5" s="84">
        <f t="shared" ref="II5:II57" si="159">IH5/$D5</f>
        <v>0</v>
      </c>
      <c r="IJ5" s="85">
        <f t="shared" ref="IJ5:IJ11" si="160">II5</f>
        <v>0</v>
      </c>
      <c r="IK5" s="76">
        <f>LEN(配列入力!$D$82)-LEN(SUBSTITUTE(配列入力!$D$82,$C5,""))</f>
        <v>0</v>
      </c>
      <c r="IL5" s="84">
        <f t="shared" ref="IL5:IL57" si="161">IK5/$D5</f>
        <v>0</v>
      </c>
      <c r="IM5" s="85">
        <f t="shared" ref="IM5:IM11" si="162">IL5</f>
        <v>0</v>
      </c>
      <c r="IN5" s="76">
        <f>LEN(配列入力!$D$83)-LEN(SUBSTITUTE(配列入力!$D$83,$C5,""))</f>
        <v>0</v>
      </c>
      <c r="IO5" s="84">
        <f t="shared" ref="IO5:IO57" si="163">IN5/$D5</f>
        <v>0</v>
      </c>
      <c r="IP5" s="85">
        <f t="shared" ref="IP5:IP11" si="164">IO5</f>
        <v>0</v>
      </c>
      <c r="IQ5" s="76">
        <f>LEN(配列入力!$D$84)-LEN(SUBSTITUTE(配列入力!$D$84,$C5,""))</f>
        <v>0</v>
      </c>
      <c r="IR5" s="84">
        <f t="shared" ref="IR5:IR57" si="165">IQ5/$D5</f>
        <v>0</v>
      </c>
      <c r="IS5" s="85">
        <f t="shared" ref="IS5:IS11" si="166">IR5</f>
        <v>0</v>
      </c>
      <c r="IT5" s="76">
        <f>LEN(配列入力!$D$85)-LEN(SUBSTITUTE(配列入力!$D$85,$C5,""))</f>
        <v>0</v>
      </c>
      <c r="IU5" s="84">
        <f t="shared" ref="IU5:IU57" si="167">IT5/$D5</f>
        <v>0</v>
      </c>
      <c r="IV5" s="85">
        <f t="shared" ref="IV5:IV11" si="168">IU5</f>
        <v>0</v>
      </c>
      <c r="IW5" s="76">
        <f>LEN(配列入力!$D$86)-LEN(SUBSTITUTE(配列入力!$D$86,$C5,""))</f>
        <v>0</v>
      </c>
      <c r="IX5" s="84">
        <f t="shared" ref="IX5:IX57" si="169">IW5/$D5</f>
        <v>0</v>
      </c>
      <c r="IY5" s="85">
        <f t="shared" ref="IY5:IY11" si="170">IX5</f>
        <v>0</v>
      </c>
      <c r="IZ5" s="76">
        <f>LEN(配列入力!$D$87)-LEN(SUBSTITUTE(配列入力!$D$87,$C5,""))</f>
        <v>0</v>
      </c>
      <c r="JA5" s="84">
        <f t="shared" ref="JA5:JA57" si="171">IZ5/$D5</f>
        <v>0</v>
      </c>
      <c r="JB5" s="85">
        <f t="shared" ref="JB5:JB11" si="172">JA5</f>
        <v>0</v>
      </c>
      <c r="JC5" s="76">
        <f>LEN(配列入力!$D$88)-LEN(SUBSTITUTE(配列入力!$D$88,$C5,""))</f>
        <v>0</v>
      </c>
      <c r="JD5" s="84">
        <f t="shared" ref="JD5:JD57" si="173">JC5/$D5</f>
        <v>0</v>
      </c>
      <c r="JE5" s="85">
        <f t="shared" ref="JE5:JE11" si="174">JD5</f>
        <v>0</v>
      </c>
      <c r="JF5" s="76">
        <f>LEN(配列入力!$D$89)-LEN(SUBSTITUTE(配列入力!$D$89,$C5,""))</f>
        <v>0</v>
      </c>
      <c r="JG5" s="84">
        <f t="shared" ref="JG5:JG57" si="175">JF5/$D5</f>
        <v>0</v>
      </c>
      <c r="JH5" s="85">
        <f t="shared" ref="JH5:JH11" si="176">JG5</f>
        <v>0</v>
      </c>
      <c r="JI5" s="76">
        <f>LEN(配列入力!$D$90)-LEN(SUBSTITUTE(配列入力!$D$90,$C5,""))</f>
        <v>0</v>
      </c>
      <c r="JJ5" s="84">
        <f t="shared" ref="JJ5:JJ57" si="177">JI5/$D5</f>
        <v>0</v>
      </c>
      <c r="JK5" s="85">
        <f t="shared" ref="JK5:JK11" si="178">JJ5</f>
        <v>0</v>
      </c>
      <c r="JL5" s="76">
        <f>LEN(配列入力!$D$91)-LEN(SUBSTITUTE(配列入力!$D$91,$C5,""))</f>
        <v>0</v>
      </c>
      <c r="JM5" s="84">
        <f t="shared" ref="JM5:JM57" si="179">JL5/$D5</f>
        <v>0</v>
      </c>
      <c r="JN5" s="85">
        <f t="shared" ref="JN5:JN11" si="180">JM5</f>
        <v>0</v>
      </c>
      <c r="JO5" s="76">
        <f>LEN(配列入力!$D$92)-LEN(SUBSTITUTE(配列入力!$D$92,$C5,""))</f>
        <v>0</v>
      </c>
      <c r="JP5" s="84">
        <f t="shared" ref="JP5:JP57" si="181">JO5/$D5</f>
        <v>0</v>
      </c>
      <c r="JQ5" s="85">
        <f t="shared" ref="JQ5:JQ11" si="182">JP5</f>
        <v>0</v>
      </c>
      <c r="JR5" s="76">
        <f>LEN(配列入力!$D$93)-LEN(SUBSTITUTE(配列入力!$D$93,$C5,""))</f>
        <v>0</v>
      </c>
      <c r="JS5" s="84">
        <f t="shared" ref="JS5:JS57" si="183">JR5/$D5</f>
        <v>0</v>
      </c>
      <c r="JT5" s="85">
        <f t="shared" ref="JT5:JT11" si="184">JS5</f>
        <v>0</v>
      </c>
      <c r="JU5" s="76">
        <f>LEN(配列入力!$D$94)-LEN(SUBSTITUTE(配列入力!$D$94,$C5,""))</f>
        <v>0</v>
      </c>
      <c r="JV5" s="84">
        <f t="shared" ref="JV5:JV57" si="185">JU5/$D5</f>
        <v>0</v>
      </c>
      <c r="JW5" s="85">
        <f t="shared" ref="JW5:JW11" si="186">JV5</f>
        <v>0</v>
      </c>
      <c r="JX5" s="76">
        <f>LEN(配列入力!$D$95)-LEN(SUBSTITUTE(配列入力!$D$95,$C5,""))</f>
        <v>0</v>
      </c>
      <c r="JY5" s="84">
        <f t="shared" ref="JY5:JY57" si="187">JX5/$D5</f>
        <v>0</v>
      </c>
      <c r="JZ5" s="85">
        <f t="shared" ref="JZ5:JZ11" si="188">JY5</f>
        <v>0</v>
      </c>
      <c r="KA5" s="76">
        <f>LEN(配列入力!$D$96)-LEN(SUBSTITUTE(配列入力!$D$96,$C5,""))</f>
        <v>0</v>
      </c>
      <c r="KB5" s="84">
        <f t="shared" ref="KB5:KB57" si="189">KA5/$D5</f>
        <v>0</v>
      </c>
      <c r="KC5" s="85">
        <f t="shared" ref="KC5:KC11" si="190">KB5</f>
        <v>0</v>
      </c>
      <c r="KD5" s="76">
        <f>LEN(配列入力!$D$97)-LEN(SUBSTITUTE(配列入力!$D$97,$C5,""))</f>
        <v>0</v>
      </c>
      <c r="KE5" s="84">
        <f t="shared" ref="KE5:KE57" si="191">KD5/$D5</f>
        <v>0</v>
      </c>
      <c r="KF5" s="85">
        <f t="shared" ref="KF5:KF11" si="192">KE5</f>
        <v>0</v>
      </c>
    </row>
    <row r="6" spans="1:292">
      <c r="A6" s="81" t="s">
        <v>89</v>
      </c>
      <c r="B6" s="82">
        <v>12</v>
      </c>
      <c r="C6" s="83">
        <v>12</v>
      </c>
      <c r="D6" s="75">
        <f t="shared" si="0"/>
        <v>2</v>
      </c>
      <c r="E6" s="76">
        <f>LEN(配列入力!$D$2)-LEN(SUBSTITUTE(配列入力!$D$2,$C6,""))</f>
        <v>0</v>
      </c>
      <c r="F6" s="84">
        <f t="shared" si="1"/>
        <v>0</v>
      </c>
      <c r="G6" s="85">
        <f t="shared" si="2"/>
        <v>0</v>
      </c>
      <c r="H6" s="76">
        <f>LEN(配列入力!$D$3)-LEN(SUBSTITUTE(配列入力!$D$3,$C6,""))</f>
        <v>0</v>
      </c>
      <c r="I6" s="84">
        <f t="shared" si="3"/>
        <v>0</v>
      </c>
      <c r="J6" s="85">
        <f t="shared" si="4"/>
        <v>0</v>
      </c>
      <c r="K6" s="76">
        <f>LEN(配列入力!$D$4)-LEN(SUBSTITUTE(配列入力!$D$4,$C6,""))</f>
        <v>0</v>
      </c>
      <c r="L6" s="84">
        <f t="shared" si="5"/>
        <v>0</v>
      </c>
      <c r="M6" s="85">
        <f t="shared" si="6"/>
        <v>0</v>
      </c>
      <c r="N6" s="76">
        <f>LEN(配列入力!$D$5)-LEN(SUBSTITUTE(配列入力!$D$5,$C6,""))</f>
        <v>0</v>
      </c>
      <c r="O6" s="84">
        <f t="shared" si="7"/>
        <v>0</v>
      </c>
      <c r="P6" s="85">
        <f t="shared" si="8"/>
        <v>0</v>
      </c>
      <c r="Q6" s="76">
        <f>LEN(配列入力!$D$6)-LEN(SUBSTITUTE(配列入力!$D$6,$C6,""))</f>
        <v>0</v>
      </c>
      <c r="R6" s="84">
        <f t="shared" si="9"/>
        <v>0</v>
      </c>
      <c r="S6" s="85">
        <f t="shared" si="10"/>
        <v>0</v>
      </c>
      <c r="T6" s="76">
        <f>LEN(配列入力!$D$7)-LEN(SUBSTITUTE(配列入力!$D$7,$C6,""))</f>
        <v>0</v>
      </c>
      <c r="U6" s="84">
        <f t="shared" si="11"/>
        <v>0</v>
      </c>
      <c r="V6" s="85">
        <f t="shared" si="12"/>
        <v>0</v>
      </c>
      <c r="W6" s="76">
        <f>LEN(配列入力!$D$8)-LEN(SUBSTITUTE(配列入力!$D$8,$C6,""))</f>
        <v>0</v>
      </c>
      <c r="X6" s="84">
        <f t="shared" si="13"/>
        <v>0</v>
      </c>
      <c r="Y6" s="85">
        <f t="shared" si="14"/>
        <v>0</v>
      </c>
      <c r="Z6" s="76">
        <f>LEN(配列入力!$D$9)-LEN(SUBSTITUTE(配列入力!$D$9,$C6,""))</f>
        <v>0</v>
      </c>
      <c r="AA6" s="84">
        <f t="shared" si="15"/>
        <v>0</v>
      </c>
      <c r="AB6" s="85">
        <f t="shared" si="16"/>
        <v>0</v>
      </c>
      <c r="AC6" s="76">
        <f>LEN(配列入力!$D$10)-LEN(SUBSTITUTE(配列入力!$D$10,$C6,""))</f>
        <v>0</v>
      </c>
      <c r="AD6" s="84">
        <f t="shared" si="17"/>
        <v>0</v>
      </c>
      <c r="AE6" s="85">
        <f t="shared" si="18"/>
        <v>0</v>
      </c>
      <c r="AF6" s="76">
        <f>LEN(配列入力!$D$11)-LEN(SUBSTITUTE(配列入力!$D$11,$C6,""))</f>
        <v>0</v>
      </c>
      <c r="AG6" s="84">
        <f t="shared" si="19"/>
        <v>0</v>
      </c>
      <c r="AH6" s="85">
        <f t="shared" si="20"/>
        <v>0</v>
      </c>
      <c r="AI6" s="76">
        <f>LEN(配列入力!$D$12)-LEN(SUBSTITUTE(配列入力!$D$12,$C6,""))</f>
        <v>0</v>
      </c>
      <c r="AJ6" s="84">
        <f t="shared" si="21"/>
        <v>0</v>
      </c>
      <c r="AK6" s="85">
        <f t="shared" si="22"/>
        <v>0</v>
      </c>
      <c r="AL6" s="76">
        <f>LEN(配列入力!$D$13)-LEN(SUBSTITUTE(配列入力!$D$13,$C6,""))</f>
        <v>0</v>
      </c>
      <c r="AM6" s="84">
        <f t="shared" si="23"/>
        <v>0</v>
      </c>
      <c r="AN6" s="85">
        <f t="shared" si="24"/>
        <v>0</v>
      </c>
      <c r="AO6" s="76">
        <f>LEN(配列入力!$D$14)-LEN(SUBSTITUTE(配列入力!$D$14,$C6,""))</f>
        <v>0</v>
      </c>
      <c r="AP6" s="84">
        <f t="shared" si="25"/>
        <v>0</v>
      </c>
      <c r="AQ6" s="85">
        <f t="shared" si="26"/>
        <v>0</v>
      </c>
      <c r="AR6" s="76">
        <f>LEN(配列入力!$D$15)-LEN(SUBSTITUTE(配列入力!$D$15,$C6,""))</f>
        <v>0</v>
      </c>
      <c r="AS6" s="84">
        <f t="shared" si="27"/>
        <v>0</v>
      </c>
      <c r="AT6" s="85">
        <f t="shared" si="28"/>
        <v>0</v>
      </c>
      <c r="AU6" s="76">
        <f>LEN(配列入力!$D$16)-LEN(SUBSTITUTE(配列入力!$D$16,$C6,""))</f>
        <v>0</v>
      </c>
      <c r="AV6" s="84">
        <f t="shared" si="29"/>
        <v>0</v>
      </c>
      <c r="AW6" s="85">
        <f t="shared" si="30"/>
        <v>0</v>
      </c>
      <c r="AX6" s="76">
        <f>LEN(配列入力!$D$17)-LEN(SUBSTITUTE(配列入力!$D$17,$C6,""))</f>
        <v>0</v>
      </c>
      <c r="AY6" s="84">
        <f t="shared" si="31"/>
        <v>0</v>
      </c>
      <c r="AZ6" s="85">
        <f t="shared" si="32"/>
        <v>0</v>
      </c>
      <c r="BA6" s="76">
        <f>LEN(配列入力!$D$18)-LEN(SUBSTITUTE(配列入力!$D$18,$C6,""))</f>
        <v>0</v>
      </c>
      <c r="BB6" s="84">
        <f t="shared" si="33"/>
        <v>0</v>
      </c>
      <c r="BC6" s="85">
        <f t="shared" si="34"/>
        <v>0</v>
      </c>
      <c r="BD6" s="76">
        <f>LEN(配列入力!$D$19)-LEN(SUBSTITUTE(配列入力!$D$19,$C6,""))</f>
        <v>0</v>
      </c>
      <c r="BE6" s="84">
        <f t="shared" si="35"/>
        <v>0</v>
      </c>
      <c r="BF6" s="85">
        <f t="shared" si="36"/>
        <v>0</v>
      </c>
      <c r="BG6" s="76">
        <f>LEN(配列入力!$D$20)-LEN(SUBSTITUTE(配列入力!$D$20,$C6,""))</f>
        <v>0</v>
      </c>
      <c r="BH6" s="84">
        <f t="shared" si="37"/>
        <v>0</v>
      </c>
      <c r="BI6" s="85">
        <f t="shared" si="38"/>
        <v>0</v>
      </c>
      <c r="BJ6" s="76">
        <f>LEN(配列入力!$D$21)-LEN(SUBSTITUTE(配列入力!$D$21,$C6,""))</f>
        <v>0</v>
      </c>
      <c r="BK6" s="84">
        <f t="shared" si="39"/>
        <v>0</v>
      </c>
      <c r="BL6" s="85">
        <f t="shared" si="40"/>
        <v>0</v>
      </c>
      <c r="BM6" s="76">
        <f>LEN(配列入力!$D$22)-LEN(SUBSTITUTE(配列入力!$D$22,$C6,""))</f>
        <v>0</v>
      </c>
      <c r="BN6" s="84">
        <f t="shared" si="41"/>
        <v>0</v>
      </c>
      <c r="BO6" s="85">
        <f t="shared" si="42"/>
        <v>0</v>
      </c>
      <c r="BP6" s="76">
        <f>LEN(配列入力!$D$23)-LEN(SUBSTITUTE(配列入力!$D$23,$C6,""))</f>
        <v>0</v>
      </c>
      <c r="BQ6" s="84">
        <f t="shared" si="43"/>
        <v>0</v>
      </c>
      <c r="BR6" s="85">
        <f t="shared" si="44"/>
        <v>0</v>
      </c>
      <c r="BS6" s="76">
        <f>LEN(配列入力!$D$24)-LEN(SUBSTITUTE(配列入力!$D$24,$C6,""))</f>
        <v>0</v>
      </c>
      <c r="BT6" s="84">
        <f t="shared" si="45"/>
        <v>0</v>
      </c>
      <c r="BU6" s="85">
        <f t="shared" si="46"/>
        <v>0</v>
      </c>
      <c r="BV6" s="76">
        <f>LEN(配列入力!$D$25)-LEN(SUBSTITUTE(配列入力!$D$25,$C6,""))</f>
        <v>0</v>
      </c>
      <c r="BW6" s="84">
        <f t="shared" si="47"/>
        <v>0</v>
      </c>
      <c r="BX6" s="85">
        <f t="shared" si="48"/>
        <v>0</v>
      </c>
      <c r="BY6" s="76">
        <f>LEN(配列入力!$D$26)-LEN(SUBSTITUTE(配列入力!$D$26,$C6,""))</f>
        <v>0</v>
      </c>
      <c r="BZ6" s="84">
        <f t="shared" si="49"/>
        <v>0</v>
      </c>
      <c r="CA6" s="85">
        <f t="shared" si="50"/>
        <v>0</v>
      </c>
      <c r="CB6" s="76">
        <f>LEN(配列入力!$D$27)-LEN(SUBSTITUTE(配列入力!$D$27,$C6,""))</f>
        <v>0</v>
      </c>
      <c r="CC6" s="84">
        <f t="shared" si="51"/>
        <v>0</v>
      </c>
      <c r="CD6" s="85">
        <f t="shared" si="52"/>
        <v>0</v>
      </c>
      <c r="CE6" s="76">
        <f>LEN(配列入力!$D$28)-LEN(SUBSTITUTE(配列入力!$D$28,$C6,""))</f>
        <v>0</v>
      </c>
      <c r="CF6" s="84">
        <f t="shared" si="53"/>
        <v>0</v>
      </c>
      <c r="CG6" s="85">
        <f t="shared" si="54"/>
        <v>0</v>
      </c>
      <c r="CH6" s="76">
        <f>LEN(配列入力!$D$29)-LEN(SUBSTITUTE(配列入力!$D$29,$C6,""))</f>
        <v>0</v>
      </c>
      <c r="CI6" s="84">
        <f t="shared" si="55"/>
        <v>0</v>
      </c>
      <c r="CJ6" s="85">
        <f t="shared" si="56"/>
        <v>0</v>
      </c>
      <c r="CK6" s="76">
        <f>LEN(配列入力!$D$30)-LEN(SUBSTITUTE(配列入力!$D$30,$C6,""))</f>
        <v>0</v>
      </c>
      <c r="CL6" s="84">
        <f t="shared" si="57"/>
        <v>0</v>
      </c>
      <c r="CM6" s="85">
        <f t="shared" si="58"/>
        <v>0</v>
      </c>
      <c r="CN6" s="76">
        <f>LEN(配列入力!$D$31)-LEN(SUBSTITUTE(配列入力!$D$31,$C6,""))</f>
        <v>0</v>
      </c>
      <c r="CO6" s="84">
        <f t="shared" si="59"/>
        <v>0</v>
      </c>
      <c r="CP6" s="85">
        <f t="shared" si="60"/>
        <v>0</v>
      </c>
      <c r="CQ6" s="76">
        <f>LEN(配列入力!$D$32)-LEN(SUBSTITUTE(配列入力!$D$32,$C6,""))</f>
        <v>0</v>
      </c>
      <c r="CR6" s="84">
        <f t="shared" si="61"/>
        <v>0</v>
      </c>
      <c r="CS6" s="85">
        <f t="shared" si="62"/>
        <v>0</v>
      </c>
      <c r="CT6" s="76">
        <f>LEN(配列入力!$D$33)-LEN(SUBSTITUTE(配列入力!$D$33,$C6,""))</f>
        <v>0</v>
      </c>
      <c r="CU6" s="84">
        <f t="shared" si="63"/>
        <v>0</v>
      </c>
      <c r="CV6" s="85">
        <f t="shared" si="64"/>
        <v>0</v>
      </c>
      <c r="CW6" s="76">
        <f>LEN(配列入力!$D$34)-LEN(SUBSTITUTE(配列入力!$D$34,$C6,""))</f>
        <v>0</v>
      </c>
      <c r="CX6" s="84">
        <f t="shared" si="65"/>
        <v>0</v>
      </c>
      <c r="CY6" s="85">
        <f t="shared" si="66"/>
        <v>0</v>
      </c>
      <c r="CZ6" s="76">
        <f>LEN(配列入力!$D$35)-LEN(SUBSTITUTE(配列入力!$D$35,$C6,""))</f>
        <v>0</v>
      </c>
      <c r="DA6" s="84">
        <f t="shared" si="67"/>
        <v>0</v>
      </c>
      <c r="DB6" s="85">
        <f t="shared" si="68"/>
        <v>0</v>
      </c>
      <c r="DC6" s="76">
        <f>LEN(配列入力!$D$36)-LEN(SUBSTITUTE(配列入力!$D$36,$C6,""))</f>
        <v>0</v>
      </c>
      <c r="DD6" s="84">
        <f t="shared" si="69"/>
        <v>0</v>
      </c>
      <c r="DE6" s="85">
        <f t="shared" si="70"/>
        <v>0</v>
      </c>
      <c r="DF6" s="76">
        <f>LEN(配列入力!$D$37)-LEN(SUBSTITUTE(配列入力!$D$37,$C6,""))</f>
        <v>0</v>
      </c>
      <c r="DG6" s="84">
        <f t="shared" si="71"/>
        <v>0</v>
      </c>
      <c r="DH6" s="85">
        <f t="shared" si="72"/>
        <v>0</v>
      </c>
      <c r="DI6" s="76">
        <f>LEN(配列入力!$D$38)-LEN(SUBSTITUTE(配列入力!$D$38,$C6,""))</f>
        <v>0</v>
      </c>
      <c r="DJ6" s="84">
        <f t="shared" si="73"/>
        <v>0</v>
      </c>
      <c r="DK6" s="85">
        <f t="shared" si="74"/>
        <v>0</v>
      </c>
      <c r="DL6" s="76">
        <f>LEN(配列入力!$D$39)-LEN(SUBSTITUTE(配列入力!$D$39,$C6,""))</f>
        <v>0</v>
      </c>
      <c r="DM6" s="84">
        <f t="shared" si="75"/>
        <v>0</v>
      </c>
      <c r="DN6" s="85">
        <f t="shared" si="76"/>
        <v>0</v>
      </c>
      <c r="DO6" s="76">
        <f>LEN(配列入力!$D$40)-LEN(SUBSTITUTE(配列入力!$D$40,$C6,""))</f>
        <v>0</v>
      </c>
      <c r="DP6" s="84">
        <f t="shared" si="77"/>
        <v>0</v>
      </c>
      <c r="DQ6" s="85">
        <f t="shared" si="78"/>
        <v>0</v>
      </c>
      <c r="DR6" s="76">
        <f>LEN(配列入力!$D$41)-LEN(SUBSTITUTE(配列入力!$D$41,$C6,""))</f>
        <v>0</v>
      </c>
      <c r="DS6" s="84">
        <f t="shared" si="79"/>
        <v>0</v>
      </c>
      <c r="DT6" s="85">
        <f t="shared" si="80"/>
        <v>0</v>
      </c>
      <c r="DU6" s="76">
        <f>LEN(配列入力!$D$42)-LEN(SUBSTITUTE(配列入力!$D$42,$C6,""))</f>
        <v>0</v>
      </c>
      <c r="DV6" s="84">
        <f t="shared" si="81"/>
        <v>0</v>
      </c>
      <c r="DW6" s="85">
        <f t="shared" si="82"/>
        <v>0</v>
      </c>
      <c r="DX6" s="76">
        <f>LEN(配列入力!$D$43)-LEN(SUBSTITUTE(配列入力!$D$43,$C6,""))</f>
        <v>0</v>
      </c>
      <c r="DY6" s="84">
        <f t="shared" si="83"/>
        <v>0</v>
      </c>
      <c r="DZ6" s="85">
        <f t="shared" si="84"/>
        <v>0</v>
      </c>
      <c r="EA6" s="76">
        <f>LEN(配列入力!$D$44)-LEN(SUBSTITUTE(配列入力!$D$44,$C6,""))</f>
        <v>0</v>
      </c>
      <c r="EB6" s="84">
        <f t="shared" si="85"/>
        <v>0</v>
      </c>
      <c r="EC6" s="85">
        <f t="shared" si="86"/>
        <v>0</v>
      </c>
      <c r="ED6" s="76">
        <f>LEN(配列入力!$D$45)-LEN(SUBSTITUTE(配列入力!$D$45,$C6,""))</f>
        <v>0</v>
      </c>
      <c r="EE6" s="84">
        <f t="shared" si="87"/>
        <v>0</v>
      </c>
      <c r="EF6" s="85">
        <f t="shared" si="88"/>
        <v>0</v>
      </c>
      <c r="EG6" s="76">
        <f>LEN(配列入力!$D$46)-LEN(SUBSTITUTE(配列入力!$D$46,$C6,""))</f>
        <v>0</v>
      </c>
      <c r="EH6" s="84">
        <f t="shared" si="89"/>
        <v>0</v>
      </c>
      <c r="EI6" s="85">
        <f t="shared" si="90"/>
        <v>0</v>
      </c>
      <c r="EJ6" s="76">
        <f>LEN(配列入力!$D$47)-LEN(SUBSTITUTE(配列入力!$D$47,$C6,""))</f>
        <v>0</v>
      </c>
      <c r="EK6" s="84">
        <f t="shared" si="91"/>
        <v>0</v>
      </c>
      <c r="EL6" s="85">
        <f t="shared" si="92"/>
        <v>0</v>
      </c>
      <c r="EM6" s="76">
        <f>LEN(配列入力!$D$48)-LEN(SUBSTITUTE(配列入力!$D$48,$C6,""))</f>
        <v>0</v>
      </c>
      <c r="EN6" s="84">
        <f t="shared" si="93"/>
        <v>0</v>
      </c>
      <c r="EO6" s="85">
        <f t="shared" si="94"/>
        <v>0</v>
      </c>
      <c r="EP6" s="76">
        <f>LEN(配列入力!$D$49)-LEN(SUBSTITUTE(配列入力!$D$49,$C6,""))</f>
        <v>0</v>
      </c>
      <c r="EQ6" s="84">
        <f t="shared" si="95"/>
        <v>0</v>
      </c>
      <c r="ER6" s="85">
        <f t="shared" si="96"/>
        <v>0</v>
      </c>
      <c r="ES6" s="76">
        <f>LEN(配列入力!$D$50)-LEN(SUBSTITUTE(配列入力!$D$50,$C6,""))</f>
        <v>0</v>
      </c>
      <c r="ET6" s="84">
        <f t="shared" si="97"/>
        <v>0</v>
      </c>
      <c r="EU6" s="85">
        <f t="shared" si="98"/>
        <v>0</v>
      </c>
      <c r="EV6" s="76">
        <f>LEN(配列入力!$D$51)-LEN(SUBSTITUTE(配列入力!$D$51,$C6,""))</f>
        <v>0</v>
      </c>
      <c r="EW6" s="84">
        <f t="shared" si="99"/>
        <v>0</v>
      </c>
      <c r="EX6" s="85">
        <f t="shared" si="100"/>
        <v>0</v>
      </c>
      <c r="EY6" s="76">
        <f>LEN(配列入力!$D$52)-LEN(SUBSTITUTE(配列入力!$D$52,$C6,""))</f>
        <v>0</v>
      </c>
      <c r="EZ6" s="84">
        <f t="shared" si="101"/>
        <v>0</v>
      </c>
      <c r="FA6" s="85">
        <f t="shared" si="102"/>
        <v>0</v>
      </c>
      <c r="FB6" s="76">
        <f>LEN(配列入力!$D$53)-LEN(SUBSTITUTE(配列入力!$D$53,$C6,""))</f>
        <v>0</v>
      </c>
      <c r="FC6" s="84">
        <f t="shared" si="103"/>
        <v>0</v>
      </c>
      <c r="FD6" s="85">
        <f t="shared" si="104"/>
        <v>0</v>
      </c>
      <c r="FE6" s="76">
        <f>LEN(配列入力!$D$54)-LEN(SUBSTITUTE(配列入力!$D$54,$C6,""))</f>
        <v>0</v>
      </c>
      <c r="FF6" s="84">
        <f t="shared" si="105"/>
        <v>0</v>
      </c>
      <c r="FG6" s="85">
        <f t="shared" si="106"/>
        <v>0</v>
      </c>
      <c r="FH6" s="76">
        <f>LEN(配列入力!$D$55)-LEN(SUBSTITUTE(配列入力!$D$55,$C6,""))</f>
        <v>0</v>
      </c>
      <c r="FI6" s="84">
        <f t="shared" si="107"/>
        <v>0</v>
      </c>
      <c r="FJ6" s="85">
        <f t="shared" si="108"/>
        <v>0</v>
      </c>
      <c r="FK6" s="76">
        <f>LEN(配列入力!$D$56)-LEN(SUBSTITUTE(配列入力!$D$56,$C6,""))</f>
        <v>0</v>
      </c>
      <c r="FL6" s="84">
        <f t="shared" si="109"/>
        <v>0</v>
      </c>
      <c r="FM6" s="85">
        <f t="shared" si="110"/>
        <v>0</v>
      </c>
      <c r="FN6" s="76">
        <f>LEN(配列入力!$D$57)-LEN(SUBSTITUTE(配列入力!$D$57,$C6,""))</f>
        <v>0</v>
      </c>
      <c r="FO6" s="84">
        <f t="shared" si="111"/>
        <v>0</v>
      </c>
      <c r="FP6" s="85">
        <f t="shared" si="112"/>
        <v>0</v>
      </c>
      <c r="FQ6" s="76">
        <f>LEN(配列入力!$D$58)-LEN(SUBSTITUTE(配列入力!$D$58,$C6,""))</f>
        <v>0</v>
      </c>
      <c r="FR6" s="84">
        <f t="shared" si="113"/>
        <v>0</v>
      </c>
      <c r="FS6" s="85">
        <f t="shared" si="114"/>
        <v>0</v>
      </c>
      <c r="FT6" s="76">
        <f>LEN(配列入力!$D$59)-LEN(SUBSTITUTE(配列入力!$D$59,$C6,""))</f>
        <v>0</v>
      </c>
      <c r="FU6" s="84">
        <f t="shared" si="115"/>
        <v>0</v>
      </c>
      <c r="FV6" s="85">
        <f t="shared" si="116"/>
        <v>0</v>
      </c>
      <c r="FW6" s="76">
        <f>LEN(配列入力!$D$60)-LEN(SUBSTITUTE(配列入力!$D$60,$C6,""))</f>
        <v>0</v>
      </c>
      <c r="FX6" s="84">
        <f t="shared" si="117"/>
        <v>0</v>
      </c>
      <c r="FY6" s="85">
        <f t="shared" si="118"/>
        <v>0</v>
      </c>
      <c r="FZ6" s="76">
        <f>LEN(配列入力!$D$61)-LEN(SUBSTITUTE(配列入力!$D$61,$C6,""))</f>
        <v>0</v>
      </c>
      <c r="GA6" s="84">
        <f t="shared" si="119"/>
        <v>0</v>
      </c>
      <c r="GB6" s="85">
        <f t="shared" si="120"/>
        <v>0</v>
      </c>
      <c r="GC6" s="76">
        <f>LEN(配列入力!$D$62)-LEN(SUBSTITUTE(配列入力!$D$62,$C6,""))</f>
        <v>0</v>
      </c>
      <c r="GD6" s="84">
        <f t="shared" si="121"/>
        <v>0</v>
      </c>
      <c r="GE6" s="85">
        <f t="shared" si="122"/>
        <v>0</v>
      </c>
      <c r="GF6" s="76">
        <f>LEN(配列入力!$D$63)-LEN(SUBSTITUTE(配列入力!$D$63,$C6,""))</f>
        <v>0</v>
      </c>
      <c r="GG6" s="84">
        <f t="shared" si="123"/>
        <v>0</v>
      </c>
      <c r="GH6" s="85">
        <f t="shared" si="124"/>
        <v>0</v>
      </c>
      <c r="GI6" s="76">
        <f>LEN(配列入力!$D$64)-LEN(SUBSTITUTE(配列入力!$D$64,$C6,""))</f>
        <v>0</v>
      </c>
      <c r="GJ6" s="84">
        <f t="shared" si="125"/>
        <v>0</v>
      </c>
      <c r="GK6" s="85">
        <f t="shared" si="126"/>
        <v>0</v>
      </c>
      <c r="GL6" s="76">
        <f>LEN(配列入力!$D$65)-LEN(SUBSTITUTE(配列入力!$D$65,$C6,""))</f>
        <v>0</v>
      </c>
      <c r="GM6" s="84">
        <f t="shared" si="127"/>
        <v>0</v>
      </c>
      <c r="GN6" s="85">
        <f t="shared" si="128"/>
        <v>0</v>
      </c>
      <c r="GO6" s="76">
        <f>LEN(配列入力!$D$66)-LEN(SUBSTITUTE(配列入力!$D$66,$C6,""))</f>
        <v>0</v>
      </c>
      <c r="GP6" s="84">
        <f t="shared" si="129"/>
        <v>0</v>
      </c>
      <c r="GQ6" s="85">
        <f t="shared" si="130"/>
        <v>0</v>
      </c>
      <c r="GR6" s="76">
        <f>LEN(配列入力!$D$67)-LEN(SUBSTITUTE(配列入力!$D$67,$C6,""))</f>
        <v>0</v>
      </c>
      <c r="GS6" s="84">
        <f t="shared" si="131"/>
        <v>0</v>
      </c>
      <c r="GT6" s="85">
        <f t="shared" si="132"/>
        <v>0</v>
      </c>
      <c r="GU6" s="76">
        <f>LEN(配列入力!$D$68)-LEN(SUBSTITUTE(配列入力!$D$68,$C6,""))</f>
        <v>0</v>
      </c>
      <c r="GV6" s="84">
        <f t="shared" si="133"/>
        <v>0</v>
      </c>
      <c r="GW6" s="85">
        <f t="shared" si="134"/>
        <v>0</v>
      </c>
      <c r="GX6" s="76">
        <f>LEN(配列入力!$D$69)-LEN(SUBSTITUTE(配列入力!$D$69,$C6,""))</f>
        <v>0</v>
      </c>
      <c r="GY6" s="84">
        <f t="shared" si="135"/>
        <v>0</v>
      </c>
      <c r="GZ6" s="85">
        <f t="shared" si="136"/>
        <v>0</v>
      </c>
      <c r="HA6" s="76">
        <f>LEN(配列入力!$D$70)-LEN(SUBSTITUTE(配列入力!$D$70,$C6,""))</f>
        <v>0</v>
      </c>
      <c r="HB6" s="84">
        <f t="shared" si="137"/>
        <v>0</v>
      </c>
      <c r="HC6" s="85">
        <f t="shared" si="138"/>
        <v>0</v>
      </c>
      <c r="HD6" s="76">
        <f>LEN(配列入力!$D$71)-LEN(SUBSTITUTE(配列入力!$D$71,$C6,""))</f>
        <v>0</v>
      </c>
      <c r="HE6" s="84">
        <f t="shared" si="139"/>
        <v>0</v>
      </c>
      <c r="HF6" s="85">
        <f t="shared" si="140"/>
        <v>0</v>
      </c>
      <c r="HG6" s="76">
        <f>LEN(配列入力!$D$72)-LEN(SUBSTITUTE(配列入力!$D$72,$C6,""))</f>
        <v>0</v>
      </c>
      <c r="HH6" s="84">
        <f t="shared" si="141"/>
        <v>0</v>
      </c>
      <c r="HI6" s="85">
        <f t="shared" si="142"/>
        <v>0</v>
      </c>
      <c r="HJ6" s="76">
        <f>LEN(配列入力!$D$73)-LEN(SUBSTITUTE(配列入力!$D$73,$C6,""))</f>
        <v>0</v>
      </c>
      <c r="HK6" s="84">
        <f t="shared" si="143"/>
        <v>0</v>
      </c>
      <c r="HL6" s="85">
        <f t="shared" si="144"/>
        <v>0</v>
      </c>
      <c r="HM6" s="76">
        <f>LEN(配列入力!$D$74)-LEN(SUBSTITUTE(配列入力!$D$74,$C6,""))</f>
        <v>0</v>
      </c>
      <c r="HN6" s="84">
        <f t="shared" si="145"/>
        <v>0</v>
      </c>
      <c r="HO6" s="85">
        <f t="shared" si="146"/>
        <v>0</v>
      </c>
      <c r="HP6" s="76">
        <f>LEN(配列入力!$D$75)-LEN(SUBSTITUTE(配列入力!$D$75,$C6,""))</f>
        <v>0</v>
      </c>
      <c r="HQ6" s="84">
        <f t="shared" si="147"/>
        <v>0</v>
      </c>
      <c r="HR6" s="85">
        <f t="shared" si="148"/>
        <v>0</v>
      </c>
      <c r="HS6" s="76">
        <f>LEN(配列入力!$D$76)-LEN(SUBSTITUTE(配列入力!$D$76,$C6,""))</f>
        <v>0</v>
      </c>
      <c r="HT6" s="84">
        <f t="shared" si="149"/>
        <v>0</v>
      </c>
      <c r="HU6" s="85">
        <f t="shared" si="150"/>
        <v>0</v>
      </c>
      <c r="HV6" s="76">
        <f>LEN(配列入力!$D$77)-LEN(SUBSTITUTE(配列入力!$D$77,$C6,""))</f>
        <v>0</v>
      </c>
      <c r="HW6" s="84">
        <f t="shared" si="151"/>
        <v>0</v>
      </c>
      <c r="HX6" s="85">
        <f t="shared" si="152"/>
        <v>0</v>
      </c>
      <c r="HY6" s="76">
        <f>LEN(配列入力!$D$78)-LEN(SUBSTITUTE(配列入力!$D$78,$C6,""))</f>
        <v>0</v>
      </c>
      <c r="HZ6" s="84">
        <f t="shared" si="153"/>
        <v>0</v>
      </c>
      <c r="IA6" s="85">
        <f t="shared" si="154"/>
        <v>0</v>
      </c>
      <c r="IB6" s="76">
        <f>LEN(配列入力!$D$79)-LEN(SUBSTITUTE(配列入力!$D$79,$C6,""))</f>
        <v>0</v>
      </c>
      <c r="IC6" s="84">
        <f t="shared" si="155"/>
        <v>0</v>
      </c>
      <c r="ID6" s="85">
        <f t="shared" si="156"/>
        <v>0</v>
      </c>
      <c r="IE6" s="76">
        <f>LEN(配列入力!$D$80)-LEN(SUBSTITUTE(配列入力!$D$80,$C6,""))</f>
        <v>0</v>
      </c>
      <c r="IF6" s="84">
        <f t="shared" si="157"/>
        <v>0</v>
      </c>
      <c r="IG6" s="85">
        <f t="shared" si="158"/>
        <v>0</v>
      </c>
      <c r="IH6" s="76">
        <f>LEN(配列入力!$D$81)-LEN(SUBSTITUTE(配列入力!$D$81,$C6,""))</f>
        <v>0</v>
      </c>
      <c r="II6" s="84">
        <f t="shared" si="159"/>
        <v>0</v>
      </c>
      <c r="IJ6" s="85">
        <f t="shared" si="160"/>
        <v>0</v>
      </c>
      <c r="IK6" s="76">
        <f>LEN(配列入力!$D$82)-LEN(SUBSTITUTE(配列入力!$D$82,$C6,""))</f>
        <v>0</v>
      </c>
      <c r="IL6" s="84">
        <f t="shared" si="161"/>
        <v>0</v>
      </c>
      <c r="IM6" s="85">
        <f t="shared" si="162"/>
        <v>0</v>
      </c>
      <c r="IN6" s="76">
        <f>LEN(配列入力!$D$83)-LEN(SUBSTITUTE(配列入力!$D$83,$C6,""))</f>
        <v>0</v>
      </c>
      <c r="IO6" s="84">
        <f t="shared" si="163"/>
        <v>0</v>
      </c>
      <c r="IP6" s="85">
        <f t="shared" si="164"/>
        <v>0</v>
      </c>
      <c r="IQ6" s="76">
        <f>LEN(配列入力!$D$84)-LEN(SUBSTITUTE(配列入力!$D$84,$C6,""))</f>
        <v>0</v>
      </c>
      <c r="IR6" s="84">
        <f t="shared" si="165"/>
        <v>0</v>
      </c>
      <c r="IS6" s="85">
        <f t="shared" si="166"/>
        <v>0</v>
      </c>
      <c r="IT6" s="76">
        <f>LEN(配列入力!$D$85)-LEN(SUBSTITUTE(配列入力!$D$85,$C6,""))</f>
        <v>0</v>
      </c>
      <c r="IU6" s="84">
        <f t="shared" si="167"/>
        <v>0</v>
      </c>
      <c r="IV6" s="85">
        <f t="shared" si="168"/>
        <v>0</v>
      </c>
      <c r="IW6" s="76">
        <f>LEN(配列入力!$D$86)-LEN(SUBSTITUTE(配列入力!$D$86,$C6,""))</f>
        <v>0</v>
      </c>
      <c r="IX6" s="84">
        <f t="shared" si="169"/>
        <v>0</v>
      </c>
      <c r="IY6" s="85">
        <f t="shared" si="170"/>
        <v>0</v>
      </c>
      <c r="IZ6" s="76">
        <f>LEN(配列入力!$D$87)-LEN(SUBSTITUTE(配列入力!$D$87,$C6,""))</f>
        <v>0</v>
      </c>
      <c r="JA6" s="84">
        <f t="shared" si="171"/>
        <v>0</v>
      </c>
      <c r="JB6" s="85">
        <f t="shared" si="172"/>
        <v>0</v>
      </c>
      <c r="JC6" s="76">
        <f>LEN(配列入力!$D$88)-LEN(SUBSTITUTE(配列入力!$D$88,$C6,""))</f>
        <v>0</v>
      </c>
      <c r="JD6" s="84">
        <f t="shared" si="173"/>
        <v>0</v>
      </c>
      <c r="JE6" s="85">
        <f t="shared" si="174"/>
        <v>0</v>
      </c>
      <c r="JF6" s="76">
        <f>LEN(配列入力!$D$89)-LEN(SUBSTITUTE(配列入力!$D$89,$C6,""))</f>
        <v>0</v>
      </c>
      <c r="JG6" s="84">
        <f t="shared" si="175"/>
        <v>0</v>
      </c>
      <c r="JH6" s="85">
        <f t="shared" si="176"/>
        <v>0</v>
      </c>
      <c r="JI6" s="76">
        <f>LEN(配列入力!$D$90)-LEN(SUBSTITUTE(配列入力!$D$90,$C6,""))</f>
        <v>0</v>
      </c>
      <c r="JJ6" s="84">
        <f t="shared" si="177"/>
        <v>0</v>
      </c>
      <c r="JK6" s="85">
        <f t="shared" si="178"/>
        <v>0</v>
      </c>
      <c r="JL6" s="76">
        <f>LEN(配列入力!$D$91)-LEN(SUBSTITUTE(配列入力!$D$91,$C6,""))</f>
        <v>0</v>
      </c>
      <c r="JM6" s="84">
        <f t="shared" si="179"/>
        <v>0</v>
      </c>
      <c r="JN6" s="85">
        <f t="shared" si="180"/>
        <v>0</v>
      </c>
      <c r="JO6" s="76">
        <f>LEN(配列入力!$D$92)-LEN(SUBSTITUTE(配列入力!$D$92,$C6,""))</f>
        <v>0</v>
      </c>
      <c r="JP6" s="84">
        <f t="shared" si="181"/>
        <v>0</v>
      </c>
      <c r="JQ6" s="85">
        <f t="shared" si="182"/>
        <v>0</v>
      </c>
      <c r="JR6" s="76">
        <f>LEN(配列入力!$D$93)-LEN(SUBSTITUTE(配列入力!$D$93,$C6,""))</f>
        <v>0</v>
      </c>
      <c r="JS6" s="84">
        <f t="shared" si="183"/>
        <v>0</v>
      </c>
      <c r="JT6" s="85">
        <f t="shared" si="184"/>
        <v>0</v>
      </c>
      <c r="JU6" s="76">
        <f>LEN(配列入力!$D$94)-LEN(SUBSTITUTE(配列入力!$D$94,$C6,""))</f>
        <v>0</v>
      </c>
      <c r="JV6" s="84">
        <f t="shared" si="185"/>
        <v>0</v>
      </c>
      <c r="JW6" s="85">
        <f t="shared" si="186"/>
        <v>0</v>
      </c>
      <c r="JX6" s="76">
        <f>LEN(配列入力!$D$95)-LEN(SUBSTITUTE(配列入力!$D$95,$C6,""))</f>
        <v>0</v>
      </c>
      <c r="JY6" s="84">
        <f t="shared" si="187"/>
        <v>0</v>
      </c>
      <c r="JZ6" s="85">
        <f t="shared" si="188"/>
        <v>0</v>
      </c>
      <c r="KA6" s="76">
        <f>LEN(配列入力!$D$96)-LEN(SUBSTITUTE(配列入力!$D$96,$C6,""))</f>
        <v>0</v>
      </c>
      <c r="KB6" s="84">
        <f t="shared" si="189"/>
        <v>0</v>
      </c>
      <c r="KC6" s="85">
        <f t="shared" si="190"/>
        <v>0</v>
      </c>
      <c r="KD6" s="76">
        <f>LEN(配列入力!$D$97)-LEN(SUBSTITUTE(配列入力!$D$97,$C6,""))</f>
        <v>0</v>
      </c>
      <c r="KE6" s="84">
        <f t="shared" si="191"/>
        <v>0</v>
      </c>
      <c r="KF6" s="85">
        <f t="shared" si="192"/>
        <v>0</v>
      </c>
    </row>
    <row r="7" spans="1:292">
      <c r="A7" s="81" t="s">
        <v>92</v>
      </c>
      <c r="B7" s="82">
        <v>9</v>
      </c>
      <c r="C7" s="83">
        <v>9</v>
      </c>
      <c r="D7" s="75">
        <f t="shared" si="0"/>
        <v>1</v>
      </c>
      <c r="E7" s="76">
        <f>LEN(配列入力!$D$2)-LEN(SUBSTITUTE(配列入力!$D$2,$C7,""))</f>
        <v>0</v>
      </c>
      <c r="F7" s="84">
        <f t="shared" si="1"/>
        <v>0</v>
      </c>
      <c r="G7" s="85">
        <f t="shared" si="2"/>
        <v>0</v>
      </c>
      <c r="H7" s="76">
        <f>LEN(配列入力!$D$3)-LEN(SUBSTITUTE(配列入力!$D$3,$C7,""))</f>
        <v>0</v>
      </c>
      <c r="I7" s="84">
        <f t="shared" si="3"/>
        <v>0</v>
      </c>
      <c r="J7" s="85">
        <f t="shared" si="4"/>
        <v>0</v>
      </c>
      <c r="K7" s="76">
        <f>LEN(配列入力!$D$4)-LEN(SUBSTITUTE(配列入力!$D$4,$C7,""))</f>
        <v>0</v>
      </c>
      <c r="L7" s="84">
        <f t="shared" si="5"/>
        <v>0</v>
      </c>
      <c r="M7" s="85">
        <f t="shared" si="6"/>
        <v>0</v>
      </c>
      <c r="N7" s="76">
        <f>LEN(配列入力!$D$5)-LEN(SUBSTITUTE(配列入力!$D$5,$C7,""))</f>
        <v>0</v>
      </c>
      <c r="O7" s="84">
        <f t="shared" si="7"/>
        <v>0</v>
      </c>
      <c r="P7" s="85">
        <f t="shared" si="8"/>
        <v>0</v>
      </c>
      <c r="Q7" s="76">
        <f>LEN(配列入力!$D$6)-LEN(SUBSTITUTE(配列入力!$D$6,$C7,""))</f>
        <v>0</v>
      </c>
      <c r="R7" s="84">
        <f t="shared" si="9"/>
        <v>0</v>
      </c>
      <c r="S7" s="85">
        <f t="shared" si="10"/>
        <v>0</v>
      </c>
      <c r="T7" s="76">
        <f>LEN(配列入力!$D$7)-LEN(SUBSTITUTE(配列入力!$D$7,$C7,""))</f>
        <v>0</v>
      </c>
      <c r="U7" s="84">
        <f t="shared" si="11"/>
        <v>0</v>
      </c>
      <c r="V7" s="85">
        <f t="shared" si="12"/>
        <v>0</v>
      </c>
      <c r="W7" s="76">
        <f>LEN(配列入力!$D$8)-LEN(SUBSTITUTE(配列入力!$D$8,$C7,""))</f>
        <v>0</v>
      </c>
      <c r="X7" s="84">
        <f t="shared" si="13"/>
        <v>0</v>
      </c>
      <c r="Y7" s="85">
        <f t="shared" si="14"/>
        <v>0</v>
      </c>
      <c r="Z7" s="76">
        <f>LEN(配列入力!$D$9)-LEN(SUBSTITUTE(配列入力!$D$9,$C7,""))</f>
        <v>0</v>
      </c>
      <c r="AA7" s="84">
        <f t="shared" si="15"/>
        <v>0</v>
      </c>
      <c r="AB7" s="85">
        <f t="shared" si="16"/>
        <v>0</v>
      </c>
      <c r="AC7" s="76">
        <f>LEN(配列入力!$D$10)-LEN(SUBSTITUTE(配列入力!$D$10,$C7,""))</f>
        <v>0</v>
      </c>
      <c r="AD7" s="84">
        <f t="shared" si="17"/>
        <v>0</v>
      </c>
      <c r="AE7" s="85">
        <f t="shared" si="18"/>
        <v>0</v>
      </c>
      <c r="AF7" s="76">
        <f>LEN(配列入力!$D$11)-LEN(SUBSTITUTE(配列入力!$D$11,$C7,""))</f>
        <v>0</v>
      </c>
      <c r="AG7" s="84">
        <f t="shared" si="19"/>
        <v>0</v>
      </c>
      <c r="AH7" s="85">
        <f t="shared" si="20"/>
        <v>0</v>
      </c>
      <c r="AI7" s="76">
        <f>LEN(配列入力!$D$12)-LEN(SUBSTITUTE(配列入力!$D$12,$C7,""))</f>
        <v>0</v>
      </c>
      <c r="AJ7" s="84">
        <f t="shared" si="21"/>
        <v>0</v>
      </c>
      <c r="AK7" s="85">
        <f t="shared" si="22"/>
        <v>0</v>
      </c>
      <c r="AL7" s="76">
        <f>LEN(配列入力!$D$13)-LEN(SUBSTITUTE(配列入力!$D$13,$C7,""))</f>
        <v>0</v>
      </c>
      <c r="AM7" s="84">
        <f t="shared" si="23"/>
        <v>0</v>
      </c>
      <c r="AN7" s="85">
        <f t="shared" si="24"/>
        <v>0</v>
      </c>
      <c r="AO7" s="76">
        <f>LEN(配列入力!$D$14)-LEN(SUBSTITUTE(配列入力!$D$14,$C7,""))</f>
        <v>0</v>
      </c>
      <c r="AP7" s="84">
        <f t="shared" si="25"/>
        <v>0</v>
      </c>
      <c r="AQ7" s="85">
        <f t="shared" si="26"/>
        <v>0</v>
      </c>
      <c r="AR7" s="76">
        <f>LEN(配列入力!$D$15)-LEN(SUBSTITUTE(配列入力!$D$15,$C7,""))</f>
        <v>0</v>
      </c>
      <c r="AS7" s="84">
        <f t="shared" si="27"/>
        <v>0</v>
      </c>
      <c r="AT7" s="85">
        <f t="shared" si="28"/>
        <v>0</v>
      </c>
      <c r="AU7" s="76">
        <f>LEN(配列入力!$D$16)-LEN(SUBSTITUTE(配列入力!$D$16,$C7,""))</f>
        <v>0</v>
      </c>
      <c r="AV7" s="84">
        <f t="shared" si="29"/>
        <v>0</v>
      </c>
      <c r="AW7" s="85">
        <f t="shared" si="30"/>
        <v>0</v>
      </c>
      <c r="AX7" s="76">
        <f>LEN(配列入力!$D$17)-LEN(SUBSTITUTE(配列入力!$D$17,$C7,""))</f>
        <v>0</v>
      </c>
      <c r="AY7" s="84">
        <f t="shared" si="31"/>
        <v>0</v>
      </c>
      <c r="AZ7" s="85">
        <f t="shared" si="32"/>
        <v>0</v>
      </c>
      <c r="BA7" s="76">
        <f>LEN(配列入力!$D$18)-LEN(SUBSTITUTE(配列入力!$D$18,$C7,""))</f>
        <v>0</v>
      </c>
      <c r="BB7" s="84">
        <f t="shared" si="33"/>
        <v>0</v>
      </c>
      <c r="BC7" s="85">
        <f t="shared" si="34"/>
        <v>0</v>
      </c>
      <c r="BD7" s="76">
        <f>LEN(配列入力!$D$19)-LEN(SUBSTITUTE(配列入力!$D$19,$C7,""))</f>
        <v>0</v>
      </c>
      <c r="BE7" s="84">
        <f t="shared" si="35"/>
        <v>0</v>
      </c>
      <c r="BF7" s="85">
        <f t="shared" si="36"/>
        <v>0</v>
      </c>
      <c r="BG7" s="76">
        <f>LEN(配列入力!$D$20)-LEN(SUBSTITUTE(配列入力!$D$20,$C7,""))</f>
        <v>0</v>
      </c>
      <c r="BH7" s="84">
        <f t="shared" si="37"/>
        <v>0</v>
      </c>
      <c r="BI7" s="85">
        <f t="shared" si="38"/>
        <v>0</v>
      </c>
      <c r="BJ7" s="76">
        <f>LEN(配列入力!$D$21)-LEN(SUBSTITUTE(配列入力!$D$21,$C7,""))</f>
        <v>0</v>
      </c>
      <c r="BK7" s="84">
        <f t="shared" si="39"/>
        <v>0</v>
      </c>
      <c r="BL7" s="85">
        <f t="shared" si="40"/>
        <v>0</v>
      </c>
      <c r="BM7" s="76">
        <f>LEN(配列入力!$D$22)-LEN(SUBSTITUTE(配列入力!$D$22,$C7,""))</f>
        <v>0</v>
      </c>
      <c r="BN7" s="84">
        <f t="shared" si="41"/>
        <v>0</v>
      </c>
      <c r="BO7" s="85">
        <f t="shared" si="42"/>
        <v>0</v>
      </c>
      <c r="BP7" s="76">
        <f>LEN(配列入力!$D$23)-LEN(SUBSTITUTE(配列入力!$D$23,$C7,""))</f>
        <v>0</v>
      </c>
      <c r="BQ7" s="84">
        <f t="shared" si="43"/>
        <v>0</v>
      </c>
      <c r="BR7" s="85">
        <f t="shared" si="44"/>
        <v>0</v>
      </c>
      <c r="BS7" s="76">
        <f>LEN(配列入力!$D$24)-LEN(SUBSTITUTE(配列入力!$D$24,$C7,""))</f>
        <v>0</v>
      </c>
      <c r="BT7" s="84">
        <f t="shared" si="45"/>
        <v>0</v>
      </c>
      <c r="BU7" s="85">
        <f t="shared" si="46"/>
        <v>0</v>
      </c>
      <c r="BV7" s="76">
        <f>LEN(配列入力!$D$25)-LEN(SUBSTITUTE(配列入力!$D$25,$C7,""))</f>
        <v>0</v>
      </c>
      <c r="BW7" s="84">
        <f t="shared" si="47"/>
        <v>0</v>
      </c>
      <c r="BX7" s="85">
        <f t="shared" si="48"/>
        <v>0</v>
      </c>
      <c r="BY7" s="76">
        <f>LEN(配列入力!$D$26)-LEN(SUBSTITUTE(配列入力!$D$26,$C7,""))</f>
        <v>0</v>
      </c>
      <c r="BZ7" s="84">
        <f t="shared" si="49"/>
        <v>0</v>
      </c>
      <c r="CA7" s="85">
        <f t="shared" si="50"/>
        <v>0</v>
      </c>
      <c r="CB7" s="76">
        <f>LEN(配列入力!$D$27)-LEN(SUBSTITUTE(配列入力!$D$27,$C7,""))</f>
        <v>0</v>
      </c>
      <c r="CC7" s="84">
        <f t="shared" si="51"/>
        <v>0</v>
      </c>
      <c r="CD7" s="85">
        <f t="shared" si="52"/>
        <v>0</v>
      </c>
      <c r="CE7" s="76">
        <f>LEN(配列入力!$D$28)-LEN(SUBSTITUTE(配列入力!$D$28,$C7,""))</f>
        <v>0</v>
      </c>
      <c r="CF7" s="84">
        <f t="shared" si="53"/>
        <v>0</v>
      </c>
      <c r="CG7" s="85">
        <f t="shared" si="54"/>
        <v>0</v>
      </c>
      <c r="CH7" s="76">
        <f>LEN(配列入力!$D$29)-LEN(SUBSTITUTE(配列入力!$D$29,$C7,""))</f>
        <v>0</v>
      </c>
      <c r="CI7" s="84">
        <f t="shared" si="55"/>
        <v>0</v>
      </c>
      <c r="CJ7" s="85">
        <f t="shared" si="56"/>
        <v>0</v>
      </c>
      <c r="CK7" s="76">
        <f>LEN(配列入力!$D$30)-LEN(SUBSTITUTE(配列入力!$D$30,$C7,""))</f>
        <v>0</v>
      </c>
      <c r="CL7" s="84">
        <f t="shared" si="57"/>
        <v>0</v>
      </c>
      <c r="CM7" s="85">
        <f t="shared" si="58"/>
        <v>0</v>
      </c>
      <c r="CN7" s="76">
        <f>LEN(配列入力!$D$31)-LEN(SUBSTITUTE(配列入力!$D$31,$C7,""))</f>
        <v>0</v>
      </c>
      <c r="CO7" s="84">
        <f t="shared" si="59"/>
        <v>0</v>
      </c>
      <c r="CP7" s="85">
        <f t="shared" si="60"/>
        <v>0</v>
      </c>
      <c r="CQ7" s="76">
        <f>LEN(配列入力!$D$32)-LEN(SUBSTITUTE(配列入力!$D$32,$C7,""))</f>
        <v>0</v>
      </c>
      <c r="CR7" s="84">
        <f t="shared" si="61"/>
        <v>0</v>
      </c>
      <c r="CS7" s="85">
        <f t="shared" si="62"/>
        <v>0</v>
      </c>
      <c r="CT7" s="76">
        <f>LEN(配列入力!$D$33)-LEN(SUBSTITUTE(配列入力!$D$33,$C7,""))</f>
        <v>0</v>
      </c>
      <c r="CU7" s="84">
        <f t="shared" si="63"/>
        <v>0</v>
      </c>
      <c r="CV7" s="85">
        <f t="shared" si="64"/>
        <v>0</v>
      </c>
      <c r="CW7" s="76">
        <f>LEN(配列入力!$D$34)-LEN(SUBSTITUTE(配列入力!$D$34,$C7,""))</f>
        <v>0</v>
      </c>
      <c r="CX7" s="84">
        <f t="shared" si="65"/>
        <v>0</v>
      </c>
      <c r="CY7" s="85">
        <f t="shared" si="66"/>
        <v>0</v>
      </c>
      <c r="CZ7" s="76">
        <f>LEN(配列入力!$D$35)-LEN(SUBSTITUTE(配列入力!$D$35,$C7,""))</f>
        <v>0</v>
      </c>
      <c r="DA7" s="84">
        <f t="shared" si="67"/>
        <v>0</v>
      </c>
      <c r="DB7" s="85">
        <f t="shared" si="68"/>
        <v>0</v>
      </c>
      <c r="DC7" s="76">
        <f>LEN(配列入力!$D$36)-LEN(SUBSTITUTE(配列入力!$D$36,$C7,""))</f>
        <v>0</v>
      </c>
      <c r="DD7" s="84">
        <f t="shared" si="69"/>
        <v>0</v>
      </c>
      <c r="DE7" s="85">
        <f t="shared" si="70"/>
        <v>0</v>
      </c>
      <c r="DF7" s="76">
        <f>LEN(配列入力!$D$37)-LEN(SUBSTITUTE(配列入力!$D$37,$C7,""))</f>
        <v>0</v>
      </c>
      <c r="DG7" s="84">
        <f t="shared" si="71"/>
        <v>0</v>
      </c>
      <c r="DH7" s="85">
        <f t="shared" si="72"/>
        <v>0</v>
      </c>
      <c r="DI7" s="76">
        <f>LEN(配列入力!$D$38)-LEN(SUBSTITUTE(配列入力!$D$38,$C7,""))</f>
        <v>0</v>
      </c>
      <c r="DJ7" s="84">
        <f t="shared" si="73"/>
        <v>0</v>
      </c>
      <c r="DK7" s="85">
        <f t="shared" si="74"/>
        <v>0</v>
      </c>
      <c r="DL7" s="76">
        <f>LEN(配列入力!$D$39)-LEN(SUBSTITUTE(配列入力!$D$39,$C7,""))</f>
        <v>0</v>
      </c>
      <c r="DM7" s="84">
        <f t="shared" si="75"/>
        <v>0</v>
      </c>
      <c r="DN7" s="85">
        <f t="shared" si="76"/>
        <v>0</v>
      </c>
      <c r="DO7" s="76">
        <f>LEN(配列入力!$D$40)-LEN(SUBSTITUTE(配列入力!$D$40,$C7,""))</f>
        <v>0</v>
      </c>
      <c r="DP7" s="84">
        <f t="shared" si="77"/>
        <v>0</v>
      </c>
      <c r="DQ7" s="85">
        <f t="shared" si="78"/>
        <v>0</v>
      </c>
      <c r="DR7" s="76">
        <f>LEN(配列入力!$D$41)-LEN(SUBSTITUTE(配列入力!$D$41,$C7,""))</f>
        <v>0</v>
      </c>
      <c r="DS7" s="84">
        <f t="shared" si="79"/>
        <v>0</v>
      </c>
      <c r="DT7" s="85">
        <f t="shared" si="80"/>
        <v>0</v>
      </c>
      <c r="DU7" s="76">
        <f>LEN(配列入力!$D$42)-LEN(SUBSTITUTE(配列入力!$D$42,$C7,""))</f>
        <v>0</v>
      </c>
      <c r="DV7" s="84">
        <f t="shared" si="81"/>
        <v>0</v>
      </c>
      <c r="DW7" s="85">
        <f t="shared" si="82"/>
        <v>0</v>
      </c>
      <c r="DX7" s="76">
        <f>LEN(配列入力!$D$43)-LEN(SUBSTITUTE(配列入力!$D$43,$C7,""))</f>
        <v>0</v>
      </c>
      <c r="DY7" s="84">
        <f t="shared" si="83"/>
        <v>0</v>
      </c>
      <c r="DZ7" s="85">
        <f t="shared" si="84"/>
        <v>0</v>
      </c>
      <c r="EA7" s="76">
        <f>LEN(配列入力!$D$44)-LEN(SUBSTITUTE(配列入力!$D$44,$C7,""))</f>
        <v>0</v>
      </c>
      <c r="EB7" s="84">
        <f t="shared" si="85"/>
        <v>0</v>
      </c>
      <c r="EC7" s="85">
        <f t="shared" si="86"/>
        <v>0</v>
      </c>
      <c r="ED7" s="76">
        <f>LEN(配列入力!$D$45)-LEN(SUBSTITUTE(配列入力!$D$45,$C7,""))</f>
        <v>0</v>
      </c>
      <c r="EE7" s="84">
        <f t="shared" si="87"/>
        <v>0</v>
      </c>
      <c r="EF7" s="85">
        <f t="shared" si="88"/>
        <v>0</v>
      </c>
      <c r="EG7" s="76">
        <f>LEN(配列入力!$D$46)-LEN(SUBSTITUTE(配列入力!$D$46,$C7,""))</f>
        <v>0</v>
      </c>
      <c r="EH7" s="84">
        <f t="shared" si="89"/>
        <v>0</v>
      </c>
      <c r="EI7" s="85">
        <f t="shared" si="90"/>
        <v>0</v>
      </c>
      <c r="EJ7" s="76">
        <f>LEN(配列入力!$D$47)-LEN(SUBSTITUTE(配列入力!$D$47,$C7,""))</f>
        <v>0</v>
      </c>
      <c r="EK7" s="84">
        <f t="shared" si="91"/>
        <v>0</v>
      </c>
      <c r="EL7" s="85">
        <f t="shared" si="92"/>
        <v>0</v>
      </c>
      <c r="EM7" s="76">
        <f>LEN(配列入力!$D$48)-LEN(SUBSTITUTE(配列入力!$D$48,$C7,""))</f>
        <v>0</v>
      </c>
      <c r="EN7" s="84">
        <f t="shared" si="93"/>
        <v>0</v>
      </c>
      <c r="EO7" s="85">
        <f t="shared" si="94"/>
        <v>0</v>
      </c>
      <c r="EP7" s="76">
        <f>LEN(配列入力!$D$49)-LEN(SUBSTITUTE(配列入力!$D$49,$C7,""))</f>
        <v>0</v>
      </c>
      <c r="EQ7" s="84">
        <f t="shared" si="95"/>
        <v>0</v>
      </c>
      <c r="ER7" s="85">
        <f t="shared" si="96"/>
        <v>0</v>
      </c>
      <c r="ES7" s="76">
        <f>LEN(配列入力!$D$50)-LEN(SUBSTITUTE(配列入力!$D$50,$C7,""))</f>
        <v>0</v>
      </c>
      <c r="ET7" s="84">
        <f t="shared" si="97"/>
        <v>0</v>
      </c>
      <c r="EU7" s="85">
        <f t="shared" si="98"/>
        <v>0</v>
      </c>
      <c r="EV7" s="76">
        <f>LEN(配列入力!$D$51)-LEN(SUBSTITUTE(配列入力!$D$51,$C7,""))</f>
        <v>0</v>
      </c>
      <c r="EW7" s="84">
        <f t="shared" si="99"/>
        <v>0</v>
      </c>
      <c r="EX7" s="85">
        <f t="shared" si="100"/>
        <v>0</v>
      </c>
      <c r="EY7" s="76">
        <f>LEN(配列入力!$D$52)-LEN(SUBSTITUTE(配列入力!$D$52,$C7,""))</f>
        <v>0</v>
      </c>
      <c r="EZ7" s="84">
        <f t="shared" si="101"/>
        <v>0</v>
      </c>
      <c r="FA7" s="85">
        <f t="shared" si="102"/>
        <v>0</v>
      </c>
      <c r="FB7" s="76">
        <f>LEN(配列入力!$D$53)-LEN(SUBSTITUTE(配列入力!$D$53,$C7,""))</f>
        <v>0</v>
      </c>
      <c r="FC7" s="84">
        <f t="shared" si="103"/>
        <v>0</v>
      </c>
      <c r="FD7" s="85">
        <f t="shared" si="104"/>
        <v>0</v>
      </c>
      <c r="FE7" s="76">
        <f>LEN(配列入力!$D$54)-LEN(SUBSTITUTE(配列入力!$D$54,$C7,""))</f>
        <v>0</v>
      </c>
      <c r="FF7" s="84">
        <f t="shared" si="105"/>
        <v>0</v>
      </c>
      <c r="FG7" s="85">
        <f t="shared" si="106"/>
        <v>0</v>
      </c>
      <c r="FH7" s="76">
        <f>LEN(配列入力!$D$55)-LEN(SUBSTITUTE(配列入力!$D$55,$C7,""))</f>
        <v>0</v>
      </c>
      <c r="FI7" s="84">
        <f t="shared" si="107"/>
        <v>0</v>
      </c>
      <c r="FJ7" s="85">
        <f t="shared" si="108"/>
        <v>0</v>
      </c>
      <c r="FK7" s="76">
        <f>LEN(配列入力!$D$56)-LEN(SUBSTITUTE(配列入力!$D$56,$C7,""))</f>
        <v>0</v>
      </c>
      <c r="FL7" s="84">
        <f t="shared" si="109"/>
        <v>0</v>
      </c>
      <c r="FM7" s="85">
        <f t="shared" si="110"/>
        <v>0</v>
      </c>
      <c r="FN7" s="76">
        <f>LEN(配列入力!$D$57)-LEN(SUBSTITUTE(配列入力!$D$57,$C7,""))</f>
        <v>0</v>
      </c>
      <c r="FO7" s="84">
        <f t="shared" si="111"/>
        <v>0</v>
      </c>
      <c r="FP7" s="85">
        <f t="shared" si="112"/>
        <v>0</v>
      </c>
      <c r="FQ7" s="76">
        <f>LEN(配列入力!$D$58)-LEN(SUBSTITUTE(配列入力!$D$58,$C7,""))</f>
        <v>0</v>
      </c>
      <c r="FR7" s="84">
        <f t="shared" si="113"/>
        <v>0</v>
      </c>
      <c r="FS7" s="85">
        <f t="shared" si="114"/>
        <v>0</v>
      </c>
      <c r="FT7" s="76">
        <f>LEN(配列入力!$D$59)-LEN(SUBSTITUTE(配列入力!$D$59,$C7,""))</f>
        <v>0</v>
      </c>
      <c r="FU7" s="84">
        <f t="shared" si="115"/>
        <v>0</v>
      </c>
      <c r="FV7" s="85">
        <f t="shared" si="116"/>
        <v>0</v>
      </c>
      <c r="FW7" s="76">
        <f>LEN(配列入力!$D$60)-LEN(SUBSTITUTE(配列入力!$D$60,$C7,""))</f>
        <v>0</v>
      </c>
      <c r="FX7" s="84">
        <f t="shared" si="117"/>
        <v>0</v>
      </c>
      <c r="FY7" s="85">
        <f t="shared" si="118"/>
        <v>0</v>
      </c>
      <c r="FZ7" s="76">
        <f>LEN(配列入力!$D$61)-LEN(SUBSTITUTE(配列入力!$D$61,$C7,""))</f>
        <v>0</v>
      </c>
      <c r="GA7" s="84">
        <f t="shared" si="119"/>
        <v>0</v>
      </c>
      <c r="GB7" s="85">
        <f t="shared" si="120"/>
        <v>0</v>
      </c>
      <c r="GC7" s="76">
        <f>LEN(配列入力!$D$62)-LEN(SUBSTITUTE(配列入力!$D$62,$C7,""))</f>
        <v>0</v>
      </c>
      <c r="GD7" s="84">
        <f t="shared" si="121"/>
        <v>0</v>
      </c>
      <c r="GE7" s="85">
        <f t="shared" si="122"/>
        <v>0</v>
      </c>
      <c r="GF7" s="76">
        <f>LEN(配列入力!$D$63)-LEN(SUBSTITUTE(配列入力!$D$63,$C7,""))</f>
        <v>0</v>
      </c>
      <c r="GG7" s="84">
        <f t="shared" si="123"/>
        <v>0</v>
      </c>
      <c r="GH7" s="85">
        <f t="shared" si="124"/>
        <v>0</v>
      </c>
      <c r="GI7" s="76">
        <f>LEN(配列入力!$D$64)-LEN(SUBSTITUTE(配列入力!$D$64,$C7,""))</f>
        <v>0</v>
      </c>
      <c r="GJ7" s="84">
        <f t="shared" si="125"/>
        <v>0</v>
      </c>
      <c r="GK7" s="85">
        <f t="shared" si="126"/>
        <v>0</v>
      </c>
      <c r="GL7" s="76">
        <f>LEN(配列入力!$D$65)-LEN(SUBSTITUTE(配列入力!$D$65,$C7,""))</f>
        <v>0</v>
      </c>
      <c r="GM7" s="84">
        <f t="shared" si="127"/>
        <v>0</v>
      </c>
      <c r="GN7" s="85">
        <f t="shared" si="128"/>
        <v>0</v>
      </c>
      <c r="GO7" s="76">
        <f>LEN(配列入力!$D$66)-LEN(SUBSTITUTE(配列入力!$D$66,$C7,""))</f>
        <v>0</v>
      </c>
      <c r="GP7" s="84">
        <f t="shared" si="129"/>
        <v>0</v>
      </c>
      <c r="GQ7" s="85">
        <f t="shared" si="130"/>
        <v>0</v>
      </c>
      <c r="GR7" s="76">
        <f>LEN(配列入力!$D$67)-LEN(SUBSTITUTE(配列入力!$D$67,$C7,""))</f>
        <v>0</v>
      </c>
      <c r="GS7" s="84">
        <f t="shared" si="131"/>
        <v>0</v>
      </c>
      <c r="GT7" s="85">
        <f t="shared" si="132"/>
        <v>0</v>
      </c>
      <c r="GU7" s="76">
        <f>LEN(配列入力!$D$68)-LEN(SUBSTITUTE(配列入力!$D$68,$C7,""))</f>
        <v>0</v>
      </c>
      <c r="GV7" s="84">
        <f t="shared" si="133"/>
        <v>0</v>
      </c>
      <c r="GW7" s="85">
        <f t="shared" si="134"/>
        <v>0</v>
      </c>
      <c r="GX7" s="76">
        <f>LEN(配列入力!$D$69)-LEN(SUBSTITUTE(配列入力!$D$69,$C7,""))</f>
        <v>0</v>
      </c>
      <c r="GY7" s="84">
        <f t="shared" si="135"/>
        <v>0</v>
      </c>
      <c r="GZ7" s="85">
        <f t="shared" si="136"/>
        <v>0</v>
      </c>
      <c r="HA7" s="76">
        <f>LEN(配列入力!$D$70)-LEN(SUBSTITUTE(配列入力!$D$70,$C7,""))</f>
        <v>0</v>
      </c>
      <c r="HB7" s="84">
        <f t="shared" si="137"/>
        <v>0</v>
      </c>
      <c r="HC7" s="85">
        <f t="shared" si="138"/>
        <v>0</v>
      </c>
      <c r="HD7" s="76">
        <f>LEN(配列入力!$D$71)-LEN(SUBSTITUTE(配列入力!$D$71,$C7,""))</f>
        <v>0</v>
      </c>
      <c r="HE7" s="84">
        <f t="shared" si="139"/>
        <v>0</v>
      </c>
      <c r="HF7" s="85">
        <f t="shared" si="140"/>
        <v>0</v>
      </c>
      <c r="HG7" s="76">
        <f>LEN(配列入力!$D$72)-LEN(SUBSTITUTE(配列入力!$D$72,$C7,""))</f>
        <v>0</v>
      </c>
      <c r="HH7" s="84">
        <f t="shared" si="141"/>
        <v>0</v>
      </c>
      <c r="HI7" s="85">
        <f t="shared" si="142"/>
        <v>0</v>
      </c>
      <c r="HJ7" s="76">
        <f>LEN(配列入力!$D$73)-LEN(SUBSTITUTE(配列入力!$D$73,$C7,""))</f>
        <v>0</v>
      </c>
      <c r="HK7" s="84">
        <f t="shared" si="143"/>
        <v>0</v>
      </c>
      <c r="HL7" s="85">
        <f t="shared" si="144"/>
        <v>0</v>
      </c>
      <c r="HM7" s="76">
        <f>LEN(配列入力!$D$74)-LEN(SUBSTITUTE(配列入力!$D$74,$C7,""))</f>
        <v>0</v>
      </c>
      <c r="HN7" s="84">
        <f t="shared" si="145"/>
        <v>0</v>
      </c>
      <c r="HO7" s="85">
        <f t="shared" si="146"/>
        <v>0</v>
      </c>
      <c r="HP7" s="76">
        <f>LEN(配列入力!$D$75)-LEN(SUBSTITUTE(配列入力!$D$75,$C7,""))</f>
        <v>0</v>
      </c>
      <c r="HQ7" s="84">
        <f t="shared" si="147"/>
        <v>0</v>
      </c>
      <c r="HR7" s="85">
        <f t="shared" si="148"/>
        <v>0</v>
      </c>
      <c r="HS7" s="76">
        <f>LEN(配列入力!$D$76)-LEN(SUBSTITUTE(配列入力!$D$76,$C7,""))</f>
        <v>0</v>
      </c>
      <c r="HT7" s="84">
        <f t="shared" si="149"/>
        <v>0</v>
      </c>
      <c r="HU7" s="85">
        <f t="shared" si="150"/>
        <v>0</v>
      </c>
      <c r="HV7" s="76">
        <f>LEN(配列入力!$D$77)-LEN(SUBSTITUTE(配列入力!$D$77,$C7,""))</f>
        <v>0</v>
      </c>
      <c r="HW7" s="84">
        <f t="shared" si="151"/>
        <v>0</v>
      </c>
      <c r="HX7" s="85">
        <f t="shared" si="152"/>
        <v>0</v>
      </c>
      <c r="HY7" s="76">
        <f>LEN(配列入力!$D$78)-LEN(SUBSTITUTE(配列入力!$D$78,$C7,""))</f>
        <v>0</v>
      </c>
      <c r="HZ7" s="84">
        <f t="shared" si="153"/>
        <v>0</v>
      </c>
      <c r="IA7" s="85">
        <f t="shared" si="154"/>
        <v>0</v>
      </c>
      <c r="IB7" s="76">
        <f>LEN(配列入力!$D$79)-LEN(SUBSTITUTE(配列入力!$D$79,$C7,""))</f>
        <v>0</v>
      </c>
      <c r="IC7" s="84">
        <f t="shared" si="155"/>
        <v>0</v>
      </c>
      <c r="ID7" s="85">
        <f t="shared" si="156"/>
        <v>0</v>
      </c>
      <c r="IE7" s="76">
        <f>LEN(配列入力!$D$80)-LEN(SUBSTITUTE(配列入力!$D$80,$C7,""))</f>
        <v>0</v>
      </c>
      <c r="IF7" s="84">
        <f t="shared" si="157"/>
        <v>0</v>
      </c>
      <c r="IG7" s="85">
        <f t="shared" si="158"/>
        <v>0</v>
      </c>
      <c r="IH7" s="76">
        <f>LEN(配列入力!$D$81)-LEN(SUBSTITUTE(配列入力!$D$81,$C7,""))</f>
        <v>0</v>
      </c>
      <c r="II7" s="84">
        <f t="shared" si="159"/>
        <v>0</v>
      </c>
      <c r="IJ7" s="85">
        <f t="shared" si="160"/>
        <v>0</v>
      </c>
      <c r="IK7" s="76">
        <f>LEN(配列入力!$D$82)-LEN(SUBSTITUTE(配列入力!$D$82,$C7,""))</f>
        <v>0</v>
      </c>
      <c r="IL7" s="84">
        <f t="shared" si="161"/>
        <v>0</v>
      </c>
      <c r="IM7" s="85">
        <f t="shared" si="162"/>
        <v>0</v>
      </c>
      <c r="IN7" s="76">
        <f>LEN(配列入力!$D$83)-LEN(SUBSTITUTE(配列入力!$D$83,$C7,""))</f>
        <v>0</v>
      </c>
      <c r="IO7" s="84">
        <f t="shared" si="163"/>
        <v>0</v>
      </c>
      <c r="IP7" s="85">
        <f t="shared" si="164"/>
        <v>0</v>
      </c>
      <c r="IQ7" s="76">
        <f>LEN(配列入力!$D$84)-LEN(SUBSTITUTE(配列入力!$D$84,$C7,""))</f>
        <v>0</v>
      </c>
      <c r="IR7" s="84">
        <f t="shared" si="165"/>
        <v>0</v>
      </c>
      <c r="IS7" s="85">
        <f t="shared" si="166"/>
        <v>0</v>
      </c>
      <c r="IT7" s="76">
        <f>LEN(配列入力!$D$85)-LEN(SUBSTITUTE(配列入力!$D$85,$C7,""))</f>
        <v>0</v>
      </c>
      <c r="IU7" s="84">
        <f t="shared" si="167"/>
        <v>0</v>
      </c>
      <c r="IV7" s="85">
        <f t="shared" si="168"/>
        <v>0</v>
      </c>
      <c r="IW7" s="76">
        <f>LEN(配列入力!$D$86)-LEN(SUBSTITUTE(配列入力!$D$86,$C7,""))</f>
        <v>0</v>
      </c>
      <c r="IX7" s="84">
        <f t="shared" si="169"/>
        <v>0</v>
      </c>
      <c r="IY7" s="85">
        <f t="shared" si="170"/>
        <v>0</v>
      </c>
      <c r="IZ7" s="76">
        <f>LEN(配列入力!$D$87)-LEN(SUBSTITUTE(配列入力!$D$87,$C7,""))</f>
        <v>0</v>
      </c>
      <c r="JA7" s="84">
        <f t="shared" si="171"/>
        <v>0</v>
      </c>
      <c r="JB7" s="85">
        <f t="shared" si="172"/>
        <v>0</v>
      </c>
      <c r="JC7" s="76">
        <f>LEN(配列入力!$D$88)-LEN(SUBSTITUTE(配列入力!$D$88,$C7,""))</f>
        <v>0</v>
      </c>
      <c r="JD7" s="84">
        <f t="shared" si="173"/>
        <v>0</v>
      </c>
      <c r="JE7" s="85">
        <f t="shared" si="174"/>
        <v>0</v>
      </c>
      <c r="JF7" s="76">
        <f>LEN(配列入力!$D$89)-LEN(SUBSTITUTE(配列入力!$D$89,$C7,""))</f>
        <v>0</v>
      </c>
      <c r="JG7" s="84">
        <f t="shared" si="175"/>
        <v>0</v>
      </c>
      <c r="JH7" s="85">
        <f t="shared" si="176"/>
        <v>0</v>
      </c>
      <c r="JI7" s="76">
        <f>LEN(配列入力!$D$90)-LEN(SUBSTITUTE(配列入力!$D$90,$C7,""))</f>
        <v>0</v>
      </c>
      <c r="JJ7" s="84">
        <f t="shared" si="177"/>
        <v>0</v>
      </c>
      <c r="JK7" s="85">
        <f t="shared" si="178"/>
        <v>0</v>
      </c>
      <c r="JL7" s="76">
        <f>LEN(配列入力!$D$91)-LEN(SUBSTITUTE(配列入力!$D$91,$C7,""))</f>
        <v>0</v>
      </c>
      <c r="JM7" s="84">
        <f t="shared" si="179"/>
        <v>0</v>
      </c>
      <c r="JN7" s="85">
        <f t="shared" si="180"/>
        <v>0</v>
      </c>
      <c r="JO7" s="76">
        <f>LEN(配列入力!$D$92)-LEN(SUBSTITUTE(配列入力!$D$92,$C7,""))</f>
        <v>0</v>
      </c>
      <c r="JP7" s="84">
        <f t="shared" si="181"/>
        <v>0</v>
      </c>
      <c r="JQ7" s="85">
        <f t="shared" si="182"/>
        <v>0</v>
      </c>
      <c r="JR7" s="76">
        <f>LEN(配列入力!$D$93)-LEN(SUBSTITUTE(配列入力!$D$93,$C7,""))</f>
        <v>0</v>
      </c>
      <c r="JS7" s="84">
        <f t="shared" si="183"/>
        <v>0</v>
      </c>
      <c r="JT7" s="85">
        <f t="shared" si="184"/>
        <v>0</v>
      </c>
      <c r="JU7" s="76">
        <f>LEN(配列入力!$D$94)-LEN(SUBSTITUTE(配列入力!$D$94,$C7,""))</f>
        <v>0</v>
      </c>
      <c r="JV7" s="84">
        <f t="shared" si="185"/>
        <v>0</v>
      </c>
      <c r="JW7" s="85">
        <f t="shared" si="186"/>
        <v>0</v>
      </c>
      <c r="JX7" s="76">
        <f>LEN(配列入力!$D$95)-LEN(SUBSTITUTE(配列入力!$D$95,$C7,""))</f>
        <v>0</v>
      </c>
      <c r="JY7" s="84">
        <f t="shared" si="187"/>
        <v>0</v>
      </c>
      <c r="JZ7" s="85">
        <f t="shared" si="188"/>
        <v>0</v>
      </c>
      <c r="KA7" s="76">
        <f>LEN(配列入力!$D$96)-LEN(SUBSTITUTE(配列入力!$D$96,$C7,""))</f>
        <v>0</v>
      </c>
      <c r="KB7" s="84">
        <f t="shared" si="189"/>
        <v>0</v>
      </c>
      <c r="KC7" s="85">
        <f t="shared" si="190"/>
        <v>0</v>
      </c>
      <c r="KD7" s="76">
        <f>LEN(配列入力!$D$97)-LEN(SUBSTITUTE(配列入力!$D$97,$C7,""))</f>
        <v>0</v>
      </c>
      <c r="KE7" s="84">
        <f t="shared" si="191"/>
        <v>0</v>
      </c>
      <c r="KF7" s="85">
        <f t="shared" si="192"/>
        <v>0</v>
      </c>
    </row>
    <row r="8" spans="1:292">
      <c r="A8" s="81" t="s">
        <v>95</v>
      </c>
      <c r="B8" s="82">
        <v>18</v>
      </c>
      <c r="C8" s="83">
        <v>18</v>
      </c>
      <c r="D8" s="75">
        <f t="shared" si="0"/>
        <v>2</v>
      </c>
      <c r="E8" s="76">
        <f>LEN(配列入力!$D$2)-LEN(SUBSTITUTE(配列入力!$D$2,$C8,""))</f>
        <v>0</v>
      </c>
      <c r="F8" s="84">
        <f t="shared" si="1"/>
        <v>0</v>
      </c>
      <c r="G8" s="85">
        <f t="shared" si="2"/>
        <v>0</v>
      </c>
      <c r="H8" s="76">
        <f>LEN(配列入力!$D$3)-LEN(SUBSTITUTE(配列入力!$D$3,$C8,""))</f>
        <v>0</v>
      </c>
      <c r="I8" s="84">
        <f t="shared" si="3"/>
        <v>0</v>
      </c>
      <c r="J8" s="85">
        <f t="shared" si="4"/>
        <v>0</v>
      </c>
      <c r="K8" s="76">
        <f>LEN(配列入力!$D$4)-LEN(SUBSTITUTE(配列入力!$D$4,$C8,""))</f>
        <v>0</v>
      </c>
      <c r="L8" s="84">
        <f t="shared" si="5"/>
        <v>0</v>
      </c>
      <c r="M8" s="85">
        <f t="shared" si="6"/>
        <v>0</v>
      </c>
      <c r="N8" s="76">
        <f>LEN(配列入力!$D$5)-LEN(SUBSTITUTE(配列入力!$D$5,$C8,""))</f>
        <v>0</v>
      </c>
      <c r="O8" s="84">
        <f t="shared" si="7"/>
        <v>0</v>
      </c>
      <c r="P8" s="85">
        <f t="shared" si="8"/>
        <v>0</v>
      </c>
      <c r="Q8" s="76">
        <f>LEN(配列入力!$D$6)-LEN(SUBSTITUTE(配列入力!$D$6,$C8,""))</f>
        <v>0</v>
      </c>
      <c r="R8" s="84">
        <f t="shared" si="9"/>
        <v>0</v>
      </c>
      <c r="S8" s="85">
        <f t="shared" si="10"/>
        <v>0</v>
      </c>
      <c r="T8" s="76">
        <f>LEN(配列入力!$D$7)-LEN(SUBSTITUTE(配列入力!$D$7,$C8,""))</f>
        <v>0</v>
      </c>
      <c r="U8" s="84">
        <f t="shared" si="11"/>
        <v>0</v>
      </c>
      <c r="V8" s="85">
        <f t="shared" si="12"/>
        <v>0</v>
      </c>
      <c r="W8" s="76">
        <f>LEN(配列入力!$D$8)-LEN(SUBSTITUTE(配列入力!$D$8,$C8,""))</f>
        <v>0</v>
      </c>
      <c r="X8" s="84">
        <f t="shared" si="13"/>
        <v>0</v>
      </c>
      <c r="Y8" s="85">
        <f t="shared" si="14"/>
        <v>0</v>
      </c>
      <c r="Z8" s="76">
        <f>LEN(配列入力!$D$9)-LEN(SUBSTITUTE(配列入力!$D$9,$C8,""))</f>
        <v>0</v>
      </c>
      <c r="AA8" s="84">
        <f t="shared" si="15"/>
        <v>0</v>
      </c>
      <c r="AB8" s="85">
        <f t="shared" si="16"/>
        <v>0</v>
      </c>
      <c r="AC8" s="76">
        <f>LEN(配列入力!$D$10)-LEN(SUBSTITUTE(配列入力!$D$10,$C8,""))</f>
        <v>0</v>
      </c>
      <c r="AD8" s="84">
        <f t="shared" si="17"/>
        <v>0</v>
      </c>
      <c r="AE8" s="85">
        <f t="shared" si="18"/>
        <v>0</v>
      </c>
      <c r="AF8" s="76">
        <f>LEN(配列入力!$D$11)-LEN(SUBSTITUTE(配列入力!$D$11,$C8,""))</f>
        <v>0</v>
      </c>
      <c r="AG8" s="84">
        <f t="shared" si="19"/>
        <v>0</v>
      </c>
      <c r="AH8" s="85">
        <f t="shared" si="20"/>
        <v>0</v>
      </c>
      <c r="AI8" s="76">
        <f>LEN(配列入力!$D$12)-LEN(SUBSTITUTE(配列入力!$D$12,$C8,""))</f>
        <v>0</v>
      </c>
      <c r="AJ8" s="84">
        <f t="shared" si="21"/>
        <v>0</v>
      </c>
      <c r="AK8" s="85">
        <f t="shared" si="22"/>
        <v>0</v>
      </c>
      <c r="AL8" s="76">
        <f>LEN(配列入力!$D$13)-LEN(SUBSTITUTE(配列入力!$D$13,$C8,""))</f>
        <v>0</v>
      </c>
      <c r="AM8" s="84">
        <f t="shared" si="23"/>
        <v>0</v>
      </c>
      <c r="AN8" s="85">
        <f t="shared" si="24"/>
        <v>0</v>
      </c>
      <c r="AO8" s="76">
        <f>LEN(配列入力!$D$14)-LEN(SUBSTITUTE(配列入力!$D$14,$C8,""))</f>
        <v>0</v>
      </c>
      <c r="AP8" s="84">
        <f t="shared" si="25"/>
        <v>0</v>
      </c>
      <c r="AQ8" s="85">
        <f t="shared" si="26"/>
        <v>0</v>
      </c>
      <c r="AR8" s="76">
        <f>LEN(配列入力!$D$15)-LEN(SUBSTITUTE(配列入力!$D$15,$C8,""))</f>
        <v>0</v>
      </c>
      <c r="AS8" s="84">
        <f t="shared" si="27"/>
        <v>0</v>
      </c>
      <c r="AT8" s="85">
        <f t="shared" si="28"/>
        <v>0</v>
      </c>
      <c r="AU8" s="76">
        <f>LEN(配列入力!$D$16)-LEN(SUBSTITUTE(配列入力!$D$16,$C8,""))</f>
        <v>0</v>
      </c>
      <c r="AV8" s="84">
        <f t="shared" si="29"/>
        <v>0</v>
      </c>
      <c r="AW8" s="85">
        <f t="shared" si="30"/>
        <v>0</v>
      </c>
      <c r="AX8" s="76">
        <f>LEN(配列入力!$D$17)-LEN(SUBSTITUTE(配列入力!$D$17,$C8,""))</f>
        <v>0</v>
      </c>
      <c r="AY8" s="84">
        <f t="shared" si="31"/>
        <v>0</v>
      </c>
      <c r="AZ8" s="85">
        <f t="shared" si="32"/>
        <v>0</v>
      </c>
      <c r="BA8" s="76">
        <f>LEN(配列入力!$D$18)-LEN(SUBSTITUTE(配列入力!$D$18,$C8,""))</f>
        <v>0</v>
      </c>
      <c r="BB8" s="84">
        <f t="shared" si="33"/>
        <v>0</v>
      </c>
      <c r="BC8" s="85">
        <f t="shared" si="34"/>
        <v>0</v>
      </c>
      <c r="BD8" s="76">
        <f>LEN(配列入力!$D$19)-LEN(SUBSTITUTE(配列入力!$D$19,$C8,""))</f>
        <v>0</v>
      </c>
      <c r="BE8" s="84">
        <f t="shared" si="35"/>
        <v>0</v>
      </c>
      <c r="BF8" s="85">
        <f t="shared" si="36"/>
        <v>0</v>
      </c>
      <c r="BG8" s="76">
        <f>LEN(配列入力!$D$20)-LEN(SUBSTITUTE(配列入力!$D$20,$C8,""))</f>
        <v>0</v>
      </c>
      <c r="BH8" s="84">
        <f t="shared" si="37"/>
        <v>0</v>
      </c>
      <c r="BI8" s="85">
        <f t="shared" si="38"/>
        <v>0</v>
      </c>
      <c r="BJ8" s="76">
        <f>LEN(配列入力!$D$21)-LEN(SUBSTITUTE(配列入力!$D$21,$C8,""))</f>
        <v>0</v>
      </c>
      <c r="BK8" s="84">
        <f t="shared" si="39"/>
        <v>0</v>
      </c>
      <c r="BL8" s="85">
        <f t="shared" si="40"/>
        <v>0</v>
      </c>
      <c r="BM8" s="76">
        <f>LEN(配列入力!$D$22)-LEN(SUBSTITUTE(配列入力!$D$22,$C8,""))</f>
        <v>0</v>
      </c>
      <c r="BN8" s="84">
        <f t="shared" si="41"/>
        <v>0</v>
      </c>
      <c r="BO8" s="85">
        <f t="shared" si="42"/>
        <v>0</v>
      </c>
      <c r="BP8" s="76">
        <f>LEN(配列入力!$D$23)-LEN(SUBSTITUTE(配列入力!$D$23,$C8,""))</f>
        <v>0</v>
      </c>
      <c r="BQ8" s="84">
        <f t="shared" si="43"/>
        <v>0</v>
      </c>
      <c r="BR8" s="85">
        <f t="shared" si="44"/>
        <v>0</v>
      </c>
      <c r="BS8" s="76">
        <f>LEN(配列入力!$D$24)-LEN(SUBSTITUTE(配列入力!$D$24,$C8,""))</f>
        <v>0</v>
      </c>
      <c r="BT8" s="84">
        <f t="shared" si="45"/>
        <v>0</v>
      </c>
      <c r="BU8" s="85">
        <f t="shared" si="46"/>
        <v>0</v>
      </c>
      <c r="BV8" s="76">
        <f>LEN(配列入力!$D$25)-LEN(SUBSTITUTE(配列入力!$D$25,$C8,""))</f>
        <v>0</v>
      </c>
      <c r="BW8" s="84">
        <f t="shared" si="47"/>
        <v>0</v>
      </c>
      <c r="BX8" s="85">
        <f t="shared" si="48"/>
        <v>0</v>
      </c>
      <c r="BY8" s="76">
        <f>LEN(配列入力!$D$26)-LEN(SUBSTITUTE(配列入力!$D$26,$C8,""))</f>
        <v>0</v>
      </c>
      <c r="BZ8" s="84">
        <f t="shared" si="49"/>
        <v>0</v>
      </c>
      <c r="CA8" s="85">
        <f t="shared" si="50"/>
        <v>0</v>
      </c>
      <c r="CB8" s="76">
        <f>LEN(配列入力!$D$27)-LEN(SUBSTITUTE(配列入力!$D$27,$C8,""))</f>
        <v>0</v>
      </c>
      <c r="CC8" s="84">
        <f t="shared" si="51"/>
        <v>0</v>
      </c>
      <c r="CD8" s="85">
        <f t="shared" si="52"/>
        <v>0</v>
      </c>
      <c r="CE8" s="76">
        <f>LEN(配列入力!$D$28)-LEN(SUBSTITUTE(配列入力!$D$28,$C8,""))</f>
        <v>0</v>
      </c>
      <c r="CF8" s="84">
        <f t="shared" si="53"/>
        <v>0</v>
      </c>
      <c r="CG8" s="85">
        <f t="shared" si="54"/>
        <v>0</v>
      </c>
      <c r="CH8" s="76">
        <f>LEN(配列入力!$D$29)-LEN(SUBSTITUTE(配列入力!$D$29,$C8,""))</f>
        <v>0</v>
      </c>
      <c r="CI8" s="84">
        <f t="shared" si="55"/>
        <v>0</v>
      </c>
      <c r="CJ8" s="85">
        <f t="shared" si="56"/>
        <v>0</v>
      </c>
      <c r="CK8" s="76">
        <f>LEN(配列入力!$D$30)-LEN(SUBSTITUTE(配列入力!$D$30,$C8,""))</f>
        <v>0</v>
      </c>
      <c r="CL8" s="84">
        <f t="shared" si="57"/>
        <v>0</v>
      </c>
      <c r="CM8" s="85">
        <f t="shared" si="58"/>
        <v>0</v>
      </c>
      <c r="CN8" s="76">
        <f>LEN(配列入力!$D$31)-LEN(SUBSTITUTE(配列入力!$D$31,$C8,""))</f>
        <v>0</v>
      </c>
      <c r="CO8" s="84">
        <f t="shared" si="59"/>
        <v>0</v>
      </c>
      <c r="CP8" s="85">
        <f t="shared" si="60"/>
        <v>0</v>
      </c>
      <c r="CQ8" s="76">
        <f>LEN(配列入力!$D$32)-LEN(SUBSTITUTE(配列入力!$D$32,$C8,""))</f>
        <v>0</v>
      </c>
      <c r="CR8" s="84">
        <f t="shared" si="61"/>
        <v>0</v>
      </c>
      <c r="CS8" s="85">
        <f t="shared" si="62"/>
        <v>0</v>
      </c>
      <c r="CT8" s="76">
        <f>LEN(配列入力!$D$33)-LEN(SUBSTITUTE(配列入力!$D$33,$C8,""))</f>
        <v>0</v>
      </c>
      <c r="CU8" s="84">
        <f t="shared" si="63"/>
        <v>0</v>
      </c>
      <c r="CV8" s="85">
        <f t="shared" si="64"/>
        <v>0</v>
      </c>
      <c r="CW8" s="76">
        <f>LEN(配列入力!$D$34)-LEN(SUBSTITUTE(配列入力!$D$34,$C8,""))</f>
        <v>0</v>
      </c>
      <c r="CX8" s="84">
        <f t="shared" si="65"/>
        <v>0</v>
      </c>
      <c r="CY8" s="85">
        <f t="shared" si="66"/>
        <v>0</v>
      </c>
      <c r="CZ8" s="76">
        <f>LEN(配列入力!$D$35)-LEN(SUBSTITUTE(配列入力!$D$35,$C8,""))</f>
        <v>0</v>
      </c>
      <c r="DA8" s="84">
        <f t="shared" si="67"/>
        <v>0</v>
      </c>
      <c r="DB8" s="85">
        <f t="shared" si="68"/>
        <v>0</v>
      </c>
      <c r="DC8" s="76">
        <f>LEN(配列入力!$D$36)-LEN(SUBSTITUTE(配列入力!$D$36,$C8,""))</f>
        <v>0</v>
      </c>
      <c r="DD8" s="84">
        <f t="shared" si="69"/>
        <v>0</v>
      </c>
      <c r="DE8" s="85">
        <f t="shared" si="70"/>
        <v>0</v>
      </c>
      <c r="DF8" s="76">
        <f>LEN(配列入力!$D$37)-LEN(SUBSTITUTE(配列入力!$D$37,$C8,""))</f>
        <v>0</v>
      </c>
      <c r="DG8" s="84">
        <f t="shared" si="71"/>
        <v>0</v>
      </c>
      <c r="DH8" s="85">
        <f t="shared" si="72"/>
        <v>0</v>
      </c>
      <c r="DI8" s="76">
        <f>LEN(配列入力!$D$38)-LEN(SUBSTITUTE(配列入力!$D$38,$C8,""))</f>
        <v>0</v>
      </c>
      <c r="DJ8" s="84">
        <f t="shared" si="73"/>
        <v>0</v>
      </c>
      <c r="DK8" s="85">
        <f t="shared" si="74"/>
        <v>0</v>
      </c>
      <c r="DL8" s="76">
        <f>LEN(配列入力!$D$39)-LEN(SUBSTITUTE(配列入力!$D$39,$C8,""))</f>
        <v>0</v>
      </c>
      <c r="DM8" s="84">
        <f t="shared" si="75"/>
        <v>0</v>
      </c>
      <c r="DN8" s="85">
        <f t="shared" si="76"/>
        <v>0</v>
      </c>
      <c r="DO8" s="76">
        <f>LEN(配列入力!$D$40)-LEN(SUBSTITUTE(配列入力!$D$40,$C8,""))</f>
        <v>0</v>
      </c>
      <c r="DP8" s="84">
        <f t="shared" si="77"/>
        <v>0</v>
      </c>
      <c r="DQ8" s="85">
        <f t="shared" si="78"/>
        <v>0</v>
      </c>
      <c r="DR8" s="76">
        <f>LEN(配列入力!$D$41)-LEN(SUBSTITUTE(配列入力!$D$41,$C8,""))</f>
        <v>0</v>
      </c>
      <c r="DS8" s="84">
        <f t="shared" si="79"/>
        <v>0</v>
      </c>
      <c r="DT8" s="85">
        <f t="shared" si="80"/>
        <v>0</v>
      </c>
      <c r="DU8" s="76">
        <f>LEN(配列入力!$D$42)-LEN(SUBSTITUTE(配列入力!$D$42,$C8,""))</f>
        <v>0</v>
      </c>
      <c r="DV8" s="84">
        <f t="shared" si="81"/>
        <v>0</v>
      </c>
      <c r="DW8" s="85">
        <f t="shared" si="82"/>
        <v>0</v>
      </c>
      <c r="DX8" s="76">
        <f>LEN(配列入力!$D$43)-LEN(SUBSTITUTE(配列入力!$D$43,$C8,""))</f>
        <v>0</v>
      </c>
      <c r="DY8" s="84">
        <f t="shared" si="83"/>
        <v>0</v>
      </c>
      <c r="DZ8" s="85">
        <f t="shared" si="84"/>
        <v>0</v>
      </c>
      <c r="EA8" s="76">
        <f>LEN(配列入力!$D$44)-LEN(SUBSTITUTE(配列入力!$D$44,$C8,""))</f>
        <v>0</v>
      </c>
      <c r="EB8" s="84">
        <f t="shared" si="85"/>
        <v>0</v>
      </c>
      <c r="EC8" s="85">
        <f t="shared" si="86"/>
        <v>0</v>
      </c>
      <c r="ED8" s="76">
        <f>LEN(配列入力!$D$45)-LEN(SUBSTITUTE(配列入力!$D$45,$C8,""))</f>
        <v>0</v>
      </c>
      <c r="EE8" s="84">
        <f t="shared" si="87"/>
        <v>0</v>
      </c>
      <c r="EF8" s="85">
        <f t="shared" si="88"/>
        <v>0</v>
      </c>
      <c r="EG8" s="76">
        <f>LEN(配列入力!$D$46)-LEN(SUBSTITUTE(配列入力!$D$46,$C8,""))</f>
        <v>0</v>
      </c>
      <c r="EH8" s="84">
        <f t="shared" si="89"/>
        <v>0</v>
      </c>
      <c r="EI8" s="85">
        <f t="shared" si="90"/>
        <v>0</v>
      </c>
      <c r="EJ8" s="76">
        <f>LEN(配列入力!$D$47)-LEN(SUBSTITUTE(配列入力!$D$47,$C8,""))</f>
        <v>0</v>
      </c>
      <c r="EK8" s="84">
        <f t="shared" si="91"/>
        <v>0</v>
      </c>
      <c r="EL8" s="85">
        <f t="shared" si="92"/>
        <v>0</v>
      </c>
      <c r="EM8" s="76">
        <f>LEN(配列入力!$D$48)-LEN(SUBSTITUTE(配列入力!$D$48,$C8,""))</f>
        <v>0</v>
      </c>
      <c r="EN8" s="84">
        <f t="shared" si="93"/>
        <v>0</v>
      </c>
      <c r="EO8" s="85">
        <f t="shared" si="94"/>
        <v>0</v>
      </c>
      <c r="EP8" s="76">
        <f>LEN(配列入力!$D$49)-LEN(SUBSTITUTE(配列入力!$D$49,$C8,""))</f>
        <v>0</v>
      </c>
      <c r="EQ8" s="84">
        <f t="shared" si="95"/>
        <v>0</v>
      </c>
      <c r="ER8" s="85">
        <f t="shared" si="96"/>
        <v>0</v>
      </c>
      <c r="ES8" s="76">
        <f>LEN(配列入力!$D$50)-LEN(SUBSTITUTE(配列入力!$D$50,$C8,""))</f>
        <v>0</v>
      </c>
      <c r="ET8" s="84">
        <f t="shared" si="97"/>
        <v>0</v>
      </c>
      <c r="EU8" s="85">
        <f t="shared" si="98"/>
        <v>0</v>
      </c>
      <c r="EV8" s="76">
        <f>LEN(配列入力!$D$51)-LEN(SUBSTITUTE(配列入力!$D$51,$C8,""))</f>
        <v>0</v>
      </c>
      <c r="EW8" s="84">
        <f t="shared" si="99"/>
        <v>0</v>
      </c>
      <c r="EX8" s="85">
        <f t="shared" si="100"/>
        <v>0</v>
      </c>
      <c r="EY8" s="76">
        <f>LEN(配列入力!$D$52)-LEN(SUBSTITUTE(配列入力!$D$52,$C8,""))</f>
        <v>0</v>
      </c>
      <c r="EZ8" s="84">
        <f t="shared" si="101"/>
        <v>0</v>
      </c>
      <c r="FA8" s="85">
        <f t="shared" si="102"/>
        <v>0</v>
      </c>
      <c r="FB8" s="76">
        <f>LEN(配列入力!$D$53)-LEN(SUBSTITUTE(配列入力!$D$53,$C8,""))</f>
        <v>0</v>
      </c>
      <c r="FC8" s="84">
        <f t="shared" si="103"/>
        <v>0</v>
      </c>
      <c r="FD8" s="85">
        <f t="shared" si="104"/>
        <v>0</v>
      </c>
      <c r="FE8" s="76">
        <f>LEN(配列入力!$D$54)-LEN(SUBSTITUTE(配列入力!$D$54,$C8,""))</f>
        <v>0</v>
      </c>
      <c r="FF8" s="84">
        <f t="shared" si="105"/>
        <v>0</v>
      </c>
      <c r="FG8" s="85">
        <f t="shared" si="106"/>
        <v>0</v>
      </c>
      <c r="FH8" s="76">
        <f>LEN(配列入力!$D$55)-LEN(SUBSTITUTE(配列入力!$D$55,$C8,""))</f>
        <v>0</v>
      </c>
      <c r="FI8" s="84">
        <f t="shared" si="107"/>
        <v>0</v>
      </c>
      <c r="FJ8" s="85">
        <f t="shared" si="108"/>
        <v>0</v>
      </c>
      <c r="FK8" s="76">
        <f>LEN(配列入力!$D$56)-LEN(SUBSTITUTE(配列入力!$D$56,$C8,""))</f>
        <v>0</v>
      </c>
      <c r="FL8" s="84">
        <f t="shared" si="109"/>
        <v>0</v>
      </c>
      <c r="FM8" s="85">
        <f t="shared" si="110"/>
        <v>0</v>
      </c>
      <c r="FN8" s="76">
        <f>LEN(配列入力!$D$57)-LEN(SUBSTITUTE(配列入力!$D$57,$C8,""))</f>
        <v>0</v>
      </c>
      <c r="FO8" s="84">
        <f t="shared" si="111"/>
        <v>0</v>
      </c>
      <c r="FP8" s="85">
        <f t="shared" si="112"/>
        <v>0</v>
      </c>
      <c r="FQ8" s="76">
        <f>LEN(配列入力!$D$58)-LEN(SUBSTITUTE(配列入力!$D$58,$C8,""))</f>
        <v>0</v>
      </c>
      <c r="FR8" s="84">
        <f t="shared" si="113"/>
        <v>0</v>
      </c>
      <c r="FS8" s="85">
        <f t="shared" si="114"/>
        <v>0</v>
      </c>
      <c r="FT8" s="76">
        <f>LEN(配列入力!$D$59)-LEN(SUBSTITUTE(配列入力!$D$59,$C8,""))</f>
        <v>0</v>
      </c>
      <c r="FU8" s="84">
        <f t="shared" si="115"/>
        <v>0</v>
      </c>
      <c r="FV8" s="85">
        <f t="shared" si="116"/>
        <v>0</v>
      </c>
      <c r="FW8" s="76">
        <f>LEN(配列入力!$D$60)-LEN(SUBSTITUTE(配列入力!$D$60,$C8,""))</f>
        <v>0</v>
      </c>
      <c r="FX8" s="84">
        <f t="shared" si="117"/>
        <v>0</v>
      </c>
      <c r="FY8" s="85">
        <f t="shared" si="118"/>
        <v>0</v>
      </c>
      <c r="FZ8" s="76">
        <f>LEN(配列入力!$D$61)-LEN(SUBSTITUTE(配列入力!$D$61,$C8,""))</f>
        <v>0</v>
      </c>
      <c r="GA8" s="84">
        <f t="shared" si="119"/>
        <v>0</v>
      </c>
      <c r="GB8" s="85">
        <f t="shared" si="120"/>
        <v>0</v>
      </c>
      <c r="GC8" s="76">
        <f>LEN(配列入力!$D$62)-LEN(SUBSTITUTE(配列入力!$D$62,$C8,""))</f>
        <v>0</v>
      </c>
      <c r="GD8" s="84">
        <f t="shared" si="121"/>
        <v>0</v>
      </c>
      <c r="GE8" s="85">
        <f t="shared" si="122"/>
        <v>0</v>
      </c>
      <c r="GF8" s="76">
        <f>LEN(配列入力!$D$63)-LEN(SUBSTITUTE(配列入力!$D$63,$C8,""))</f>
        <v>0</v>
      </c>
      <c r="GG8" s="84">
        <f t="shared" si="123"/>
        <v>0</v>
      </c>
      <c r="GH8" s="85">
        <f t="shared" si="124"/>
        <v>0</v>
      </c>
      <c r="GI8" s="76">
        <f>LEN(配列入力!$D$64)-LEN(SUBSTITUTE(配列入力!$D$64,$C8,""))</f>
        <v>0</v>
      </c>
      <c r="GJ8" s="84">
        <f t="shared" si="125"/>
        <v>0</v>
      </c>
      <c r="GK8" s="85">
        <f t="shared" si="126"/>
        <v>0</v>
      </c>
      <c r="GL8" s="76">
        <f>LEN(配列入力!$D$65)-LEN(SUBSTITUTE(配列入力!$D$65,$C8,""))</f>
        <v>0</v>
      </c>
      <c r="GM8" s="84">
        <f t="shared" si="127"/>
        <v>0</v>
      </c>
      <c r="GN8" s="85">
        <f t="shared" si="128"/>
        <v>0</v>
      </c>
      <c r="GO8" s="76">
        <f>LEN(配列入力!$D$66)-LEN(SUBSTITUTE(配列入力!$D$66,$C8,""))</f>
        <v>0</v>
      </c>
      <c r="GP8" s="84">
        <f t="shared" si="129"/>
        <v>0</v>
      </c>
      <c r="GQ8" s="85">
        <f t="shared" si="130"/>
        <v>0</v>
      </c>
      <c r="GR8" s="76">
        <f>LEN(配列入力!$D$67)-LEN(SUBSTITUTE(配列入力!$D$67,$C8,""))</f>
        <v>0</v>
      </c>
      <c r="GS8" s="84">
        <f t="shared" si="131"/>
        <v>0</v>
      </c>
      <c r="GT8" s="85">
        <f t="shared" si="132"/>
        <v>0</v>
      </c>
      <c r="GU8" s="76">
        <f>LEN(配列入力!$D$68)-LEN(SUBSTITUTE(配列入力!$D$68,$C8,""))</f>
        <v>0</v>
      </c>
      <c r="GV8" s="84">
        <f t="shared" si="133"/>
        <v>0</v>
      </c>
      <c r="GW8" s="85">
        <f t="shared" si="134"/>
        <v>0</v>
      </c>
      <c r="GX8" s="76">
        <f>LEN(配列入力!$D$69)-LEN(SUBSTITUTE(配列入力!$D$69,$C8,""))</f>
        <v>0</v>
      </c>
      <c r="GY8" s="84">
        <f t="shared" si="135"/>
        <v>0</v>
      </c>
      <c r="GZ8" s="85">
        <f t="shared" si="136"/>
        <v>0</v>
      </c>
      <c r="HA8" s="76">
        <f>LEN(配列入力!$D$70)-LEN(SUBSTITUTE(配列入力!$D$70,$C8,""))</f>
        <v>0</v>
      </c>
      <c r="HB8" s="84">
        <f t="shared" si="137"/>
        <v>0</v>
      </c>
      <c r="HC8" s="85">
        <f t="shared" si="138"/>
        <v>0</v>
      </c>
      <c r="HD8" s="76">
        <f>LEN(配列入力!$D$71)-LEN(SUBSTITUTE(配列入力!$D$71,$C8,""))</f>
        <v>0</v>
      </c>
      <c r="HE8" s="84">
        <f t="shared" si="139"/>
        <v>0</v>
      </c>
      <c r="HF8" s="85">
        <f t="shared" si="140"/>
        <v>0</v>
      </c>
      <c r="HG8" s="76">
        <f>LEN(配列入力!$D$72)-LEN(SUBSTITUTE(配列入力!$D$72,$C8,""))</f>
        <v>0</v>
      </c>
      <c r="HH8" s="84">
        <f t="shared" si="141"/>
        <v>0</v>
      </c>
      <c r="HI8" s="85">
        <f t="shared" si="142"/>
        <v>0</v>
      </c>
      <c r="HJ8" s="76">
        <f>LEN(配列入力!$D$73)-LEN(SUBSTITUTE(配列入力!$D$73,$C8,""))</f>
        <v>0</v>
      </c>
      <c r="HK8" s="84">
        <f t="shared" si="143"/>
        <v>0</v>
      </c>
      <c r="HL8" s="85">
        <f t="shared" si="144"/>
        <v>0</v>
      </c>
      <c r="HM8" s="76">
        <f>LEN(配列入力!$D$74)-LEN(SUBSTITUTE(配列入力!$D$74,$C8,""))</f>
        <v>0</v>
      </c>
      <c r="HN8" s="84">
        <f t="shared" si="145"/>
        <v>0</v>
      </c>
      <c r="HO8" s="85">
        <f t="shared" si="146"/>
        <v>0</v>
      </c>
      <c r="HP8" s="76">
        <f>LEN(配列入力!$D$75)-LEN(SUBSTITUTE(配列入力!$D$75,$C8,""))</f>
        <v>0</v>
      </c>
      <c r="HQ8" s="84">
        <f t="shared" si="147"/>
        <v>0</v>
      </c>
      <c r="HR8" s="85">
        <f t="shared" si="148"/>
        <v>0</v>
      </c>
      <c r="HS8" s="76">
        <f>LEN(配列入力!$D$76)-LEN(SUBSTITUTE(配列入力!$D$76,$C8,""))</f>
        <v>0</v>
      </c>
      <c r="HT8" s="84">
        <f t="shared" si="149"/>
        <v>0</v>
      </c>
      <c r="HU8" s="85">
        <f t="shared" si="150"/>
        <v>0</v>
      </c>
      <c r="HV8" s="76">
        <f>LEN(配列入力!$D$77)-LEN(SUBSTITUTE(配列入力!$D$77,$C8,""))</f>
        <v>0</v>
      </c>
      <c r="HW8" s="84">
        <f t="shared" si="151"/>
        <v>0</v>
      </c>
      <c r="HX8" s="85">
        <f t="shared" si="152"/>
        <v>0</v>
      </c>
      <c r="HY8" s="76">
        <f>LEN(配列入力!$D$78)-LEN(SUBSTITUTE(配列入力!$D$78,$C8,""))</f>
        <v>0</v>
      </c>
      <c r="HZ8" s="84">
        <f t="shared" si="153"/>
        <v>0</v>
      </c>
      <c r="IA8" s="85">
        <f t="shared" si="154"/>
        <v>0</v>
      </c>
      <c r="IB8" s="76">
        <f>LEN(配列入力!$D$79)-LEN(SUBSTITUTE(配列入力!$D$79,$C8,""))</f>
        <v>0</v>
      </c>
      <c r="IC8" s="84">
        <f t="shared" si="155"/>
        <v>0</v>
      </c>
      <c r="ID8" s="85">
        <f t="shared" si="156"/>
        <v>0</v>
      </c>
      <c r="IE8" s="76">
        <f>LEN(配列入力!$D$80)-LEN(SUBSTITUTE(配列入力!$D$80,$C8,""))</f>
        <v>0</v>
      </c>
      <c r="IF8" s="84">
        <f t="shared" si="157"/>
        <v>0</v>
      </c>
      <c r="IG8" s="85">
        <f t="shared" si="158"/>
        <v>0</v>
      </c>
      <c r="IH8" s="76">
        <f>LEN(配列入力!$D$81)-LEN(SUBSTITUTE(配列入力!$D$81,$C8,""))</f>
        <v>0</v>
      </c>
      <c r="II8" s="84">
        <f t="shared" si="159"/>
        <v>0</v>
      </c>
      <c r="IJ8" s="85">
        <f t="shared" si="160"/>
        <v>0</v>
      </c>
      <c r="IK8" s="76">
        <f>LEN(配列入力!$D$82)-LEN(SUBSTITUTE(配列入力!$D$82,$C8,""))</f>
        <v>0</v>
      </c>
      <c r="IL8" s="84">
        <f t="shared" si="161"/>
        <v>0</v>
      </c>
      <c r="IM8" s="85">
        <f t="shared" si="162"/>
        <v>0</v>
      </c>
      <c r="IN8" s="76">
        <f>LEN(配列入力!$D$83)-LEN(SUBSTITUTE(配列入力!$D$83,$C8,""))</f>
        <v>0</v>
      </c>
      <c r="IO8" s="84">
        <f t="shared" si="163"/>
        <v>0</v>
      </c>
      <c r="IP8" s="85">
        <f t="shared" si="164"/>
        <v>0</v>
      </c>
      <c r="IQ8" s="76">
        <f>LEN(配列入力!$D$84)-LEN(SUBSTITUTE(配列入力!$D$84,$C8,""))</f>
        <v>0</v>
      </c>
      <c r="IR8" s="84">
        <f t="shared" si="165"/>
        <v>0</v>
      </c>
      <c r="IS8" s="85">
        <f t="shared" si="166"/>
        <v>0</v>
      </c>
      <c r="IT8" s="76">
        <f>LEN(配列入力!$D$85)-LEN(SUBSTITUTE(配列入力!$D$85,$C8,""))</f>
        <v>0</v>
      </c>
      <c r="IU8" s="84">
        <f t="shared" si="167"/>
        <v>0</v>
      </c>
      <c r="IV8" s="85">
        <f t="shared" si="168"/>
        <v>0</v>
      </c>
      <c r="IW8" s="76">
        <f>LEN(配列入力!$D$86)-LEN(SUBSTITUTE(配列入力!$D$86,$C8,""))</f>
        <v>0</v>
      </c>
      <c r="IX8" s="84">
        <f t="shared" si="169"/>
        <v>0</v>
      </c>
      <c r="IY8" s="85">
        <f t="shared" si="170"/>
        <v>0</v>
      </c>
      <c r="IZ8" s="76">
        <f>LEN(配列入力!$D$87)-LEN(SUBSTITUTE(配列入力!$D$87,$C8,""))</f>
        <v>0</v>
      </c>
      <c r="JA8" s="84">
        <f t="shared" si="171"/>
        <v>0</v>
      </c>
      <c r="JB8" s="85">
        <f t="shared" si="172"/>
        <v>0</v>
      </c>
      <c r="JC8" s="76">
        <f>LEN(配列入力!$D$88)-LEN(SUBSTITUTE(配列入力!$D$88,$C8,""))</f>
        <v>0</v>
      </c>
      <c r="JD8" s="84">
        <f t="shared" si="173"/>
        <v>0</v>
      </c>
      <c r="JE8" s="85">
        <f t="shared" si="174"/>
        <v>0</v>
      </c>
      <c r="JF8" s="76">
        <f>LEN(配列入力!$D$89)-LEN(SUBSTITUTE(配列入力!$D$89,$C8,""))</f>
        <v>0</v>
      </c>
      <c r="JG8" s="84">
        <f t="shared" si="175"/>
        <v>0</v>
      </c>
      <c r="JH8" s="85">
        <f t="shared" si="176"/>
        <v>0</v>
      </c>
      <c r="JI8" s="76">
        <f>LEN(配列入力!$D$90)-LEN(SUBSTITUTE(配列入力!$D$90,$C8,""))</f>
        <v>0</v>
      </c>
      <c r="JJ8" s="84">
        <f t="shared" si="177"/>
        <v>0</v>
      </c>
      <c r="JK8" s="85">
        <f t="shared" si="178"/>
        <v>0</v>
      </c>
      <c r="JL8" s="76">
        <f>LEN(配列入力!$D$91)-LEN(SUBSTITUTE(配列入力!$D$91,$C8,""))</f>
        <v>0</v>
      </c>
      <c r="JM8" s="84">
        <f t="shared" si="179"/>
        <v>0</v>
      </c>
      <c r="JN8" s="85">
        <f t="shared" si="180"/>
        <v>0</v>
      </c>
      <c r="JO8" s="76">
        <f>LEN(配列入力!$D$92)-LEN(SUBSTITUTE(配列入力!$D$92,$C8,""))</f>
        <v>0</v>
      </c>
      <c r="JP8" s="84">
        <f t="shared" si="181"/>
        <v>0</v>
      </c>
      <c r="JQ8" s="85">
        <f t="shared" si="182"/>
        <v>0</v>
      </c>
      <c r="JR8" s="76">
        <f>LEN(配列入力!$D$93)-LEN(SUBSTITUTE(配列入力!$D$93,$C8,""))</f>
        <v>0</v>
      </c>
      <c r="JS8" s="84">
        <f t="shared" si="183"/>
        <v>0</v>
      </c>
      <c r="JT8" s="85">
        <f t="shared" si="184"/>
        <v>0</v>
      </c>
      <c r="JU8" s="76">
        <f>LEN(配列入力!$D$94)-LEN(SUBSTITUTE(配列入力!$D$94,$C8,""))</f>
        <v>0</v>
      </c>
      <c r="JV8" s="84">
        <f t="shared" si="185"/>
        <v>0</v>
      </c>
      <c r="JW8" s="85">
        <f t="shared" si="186"/>
        <v>0</v>
      </c>
      <c r="JX8" s="76">
        <f>LEN(配列入力!$D$95)-LEN(SUBSTITUTE(配列入力!$D$95,$C8,""))</f>
        <v>0</v>
      </c>
      <c r="JY8" s="84">
        <f t="shared" si="187"/>
        <v>0</v>
      </c>
      <c r="JZ8" s="85">
        <f t="shared" si="188"/>
        <v>0</v>
      </c>
      <c r="KA8" s="76">
        <f>LEN(配列入力!$D$96)-LEN(SUBSTITUTE(配列入力!$D$96,$C8,""))</f>
        <v>0</v>
      </c>
      <c r="KB8" s="84">
        <f t="shared" si="189"/>
        <v>0</v>
      </c>
      <c r="KC8" s="85">
        <f t="shared" si="190"/>
        <v>0</v>
      </c>
      <c r="KD8" s="76">
        <f>LEN(配列入力!$D$97)-LEN(SUBSTITUTE(配列入力!$D$97,$C8,""))</f>
        <v>0</v>
      </c>
      <c r="KE8" s="84">
        <f t="shared" si="191"/>
        <v>0</v>
      </c>
      <c r="KF8" s="85">
        <f t="shared" si="192"/>
        <v>0</v>
      </c>
    </row>
    <row r="9" spans="1:292">
      <c r="A9" s="81" t="s">
        <v>104</v>
      </c>
      <c r="B9" s="73" t="s">
        <v>105</v>
      </c>
      <c r="C9" s="81" t="s">
        <v>290</v>
      </c>
      <c r="D9" s="75">
        <f t="shared" si="0"/>
        <v>1</v>
      </c>
      <c r="E9" s="76">
        <f>LEN(配列入力!$D$2)-LEN(SUBSTITUTE(配列入力!$D$2,$C9,""))</f>
        <v>0</v>
      </c>
      <c r="F9" s="84">
        <f t="shared" si="1"/>
        <v>0</v>
      </c>
      <c r="G9" s="85">
        <f t="shared" si="2"/>
        <v>0</v>
      </c>
      <c r="H9" s="76">
        <f>LEN(配列入力!$D$3)-LEN(SUBSTITUTE(配列入力!$D$3,$C9,""))</f>
        <v>0</v>
      </c>
      <c r="I9" s="84">
        <f t="shared" si="3"/>
        <v>0</v>
      </c>
      <c r="J9" s="85">
        <f t="shared" si="4"/>
        <v>0</v>
      </c>
      <c r="K9" s="76">
        <f>LEN(配列入力!$D$4)-LEN(SUBSTITUTE(配列入力!$D$4,$C9,""))</f>
        <v>0</v>
      </c>
      <c r="L9" s="84">
        <f t="shared" si="5"/>
        <v>0</v>
      </c>
      <c r="M9" s="85">
        <f t="shared" si="6"/>
        <v>0</v>
      </c>
      <c r="N9" s="76">
        <f>LEN(配列入力!$D$5)-LEN(SUBSTITUTE(配列入力!$D$5,$C9,""))</f>
        <v>0</v>
      </c>
      <c r="O9" s="84">
        <f t="shared" si="7"/>
        <v>0</v>
      </c>
      <c r="P9" s="85">
        <f t="shared" si="8"/>
        <v>0</v>
      </c>
      <c r="Q9" s="76">
        <f>LEN(配列入力!$D$6)-LEN(SUBSTITUTE(配列入力!$D$6,$C9,""))</f>
        <v>0</v>
      </c>
      <c r="R9" s="84">
        <f t="shared" si="9"/>
        <v>0</v>
      </c>
      <c r="S9" s="85">
        <f t="shared" si="10"/>
        <v>0</v>
      </c>
      <c r="T9" s="76">
        <f>LEN(配列入力!$D$7)-LEN(SUBSTITUTE(配列入力!$D$7,$C9,""))</f>
        <v>0</v>
      </c>
      <c r="U9" s="84">
        <f t="shared" si="11"/>
        <v>0</v>
      </c>
      <c r="V9" s="85">
        <f t="shared" si="12"/>
        <v>0</v>
      </c>
      <c r="W9" s="76">
        <f>LEN(配列入力!$D$8)-LEN(SUBSTITUTE(配列入力!$D$8,$C9,""))</f>
        <v>0</v>
      </c>
      <c r="X9" s="84">
        <f t="shared" si="13"/>
        <v>0</v>
      </c>
      <c r="Y9" s="85">
        <f t="shared" si="14"/>
        <v>0</v>
      </c>
      <c r="Z9" s="76">
        <f>LEN(配列入力!$D$9)-LEN(SUBSTITUTE(配列入力!$D$9,$C9,""))</f>
        <v>0</v>
      </c>
      <c r="AA9" s="84">
        <f t="shared" si="15"/>
        <v>0</v>
      </c>
      <c r="AB9" s="85">
        <f t="shared" si="16"/>
        <v>0</v>
      </c>
      <c r="AC9" s="76">
        <f>LEN(配列入力!$D$10)-LEN(SUBSTITUTE(配列入力!$D$10,$C9,""))</f>
        <v>0</v>
      </c>
      <c r="AD9" s="84">
        <f t="shared" si="17"/>
        <v>0</v>
      </c>
      <c r="AE9" s="85">
        <f t="shared" si="18"/>
        <v>0</v>
      </c>
      <c r="AF9" s="76">
        <f>LEN(配列入力!$D$11)-LEN(SUBSTITUTE(配列入力!$D$11,$C9,""))</f>
        <v>0</v>
      </c>
      <c r="AG9" s="84">
        <f t="shared" si="19"/>
        <v>0</v>
      </c>
      <c r="AH9" s="85">
        <f t="shared" si="20"/>
        <v>0</v>
      </c>
      <c r="AI9" s="76">
        <f>LEN(配列入力!$D$12)-LEN(SUBSTITUTE(配列入力!$D$12,$C9,""))</f>
        <v>0</v>
      </c>
      <c r="AJ9" s="84">
        <f t="shared" si="21"/>
        <v>0</v>
      </c>
      <c r="AK9" s="85">
        <f t="shared" si="22"/>
        <v>0</v>
      </c>
      <c r="AL9" s="76">
        <f>LEN(配列入力!$D$13)-LEN(SUBSTITUTE(配列入力!$D$13,$C9,""))</f>
        <v>0</v>
      </c>
      <c r="AM9" s="84">
        <f t="shared" si="23"/>
        <v>0</v>
      </c>
      <c r="AN9" s="85">
        <f t="shared" si="24"/>
        <v>0</v>
      </c>
      <c r="AO9" s="76">
        <f>LEN(配列入力!$D$14)-LEN(SUBSTITUTE(配列入力!$D$14,$C9,""))</f>
        <v>0</v>
      </c>
      <c r="AP9" s="84">
        <f t="shared" si="25"/>
        <v>0</v>
      </c>
      <c r="AQ9" s="85">
        <f t="shared" si="26"/>
        <v>0</v>
      </c>
      <c r="AR9" s="76">
        <f>LEN(配列入力!$D$15)-LEN(SUBSTITUTE(配列入力!$D$15,$C9,""))</f>
        <v>0</v>
      </c>
      <c r="AS9" s="84">
        <f t="shared" si="27"/>
        <v>0</v>
      </c>
      <c r="AT9" s="85">
        <f t="shared" si="28"/>
        <v>0</v>
      </c>
      <c r="AU9" s="76">
        <f>LEN(配列入力!$D$16)-LEN(SUBSTITUTE(配列入力!$D$16,$C9,""))</f>
        <v>0</v>
      </c>
      <c r="AV9" s="84">
        <f t="shared" si="29"/>
        <v>0</v>
      </c>
      <c r="AW9" s="85">
        <f t="shared" si="30"/>
        <v>0</v>
      </c>
      <c r="AX9" s="76">
        <f>LEN(配列入力!$D$17)-LEN(SUBSTITUTE(配列入力!$D$17,$C9,""))</f>
        <v>0</v>
      </c>
      <c r="AY9" s="84">
        <f t="shared" si="31"/>
        <v>0</v>
      </c>
      <c r="AZ9" s="85">
        <f t="shared" si="32"/>
        <v>0</v>
      </c>
      <c r="BA9" s="76">
        <f>LEN(配列入力!$D$18)-LEN(SUBSTITUTE(配列入力!$D$18,$C9,""))</f>
        <v>0</v>
      </c>
      <c r="BB9" s="84">
        <f t="shared" si="33"/>
        <v>0</v>
      </c>
      <c r="BC9" s="85">
        <f t="shared" si="34"/>
        <v>0</v>
      </c>
      <c r="BD9" s="76">
        <f>LEN(配列入力!$D$19)-LEN(SUBSTITUTE(配列入力!$D$19,$C9,""))</f>
        <v>0</v>
      </c>
      <c r="BE9" s="84">
        <f t="shared" si="35"/>
        <v>0</v>
      </c>
      <c r="BF9" s="85">
        <f t="shared" si="36"/>
        <v>0</v>
      </c>
      <c r="BG9" s="76">
        <f>LEN(配列入力!$D$20)-LEN(SUBSTITUTE(配列入力!$D$20,$C9,""))</f>
        <v>0</v>
      </c>
      <c r="BH9" s="84">
        <f t="shared" si="37"/>
        <v>0</v>
      </c>
      <c r="BI9" s="85">
        <f t="shared" si="38"/>
        <v>0</v>
      </c>
      <c r="BJ9" s="76">
        <f>LEN(配列入力!$D$21)-LEN(SUBSTITUTE(配列入力!$D$21,$C9,""))</f>
        <v>0</v>
      </c>
      <c r="BK9" s="84">
        <f t="shared" si="39"/>
        <v>0</v>
      </c>
      <c r="BL9" s="85">
        <f t="shared" si="40"/>
        <v>0</v>
      </c>
      <c r="BM9" s="76">
        <f>LEN(配列入力!$D$22)-LEN(SUBSTITUTE(配列入力!$D$22,$C9,""))</f>
        <v>0</v>
      </c>
      <c r="BN9" s="84">
        <f t="shared" si="41"/>
        <v>0</v>
      </c>
      <c r="BO9" s="85">
        <f t="shared" si="42"/>
        <v>0</v>
      </c>
      <c r="BP9" s="76">
        <f>LEN(配列入力!$D$23)-LEN(SUBSTITUTE(配列入力!$D$23,$C9,""))</f>
        <v>0</v>
      </c>
      <c r="BQ9" s="84">
        <f t="shared" si="43"/>
        <v>0</v>
      </c>
      <c r="BR9" s="85">
        <f t="shared" si="44"/>
        <v>0</v>
      </c>
      <c r="BS9" s="76">
        <f>LEN(配列入力!$D$24)-LEN(SUBSTITUTE(配列入力!$D$24,$C9,""))</f>
        <v>0</v>
      </c>
      <c r="BT9" s="84">
        <f t="shared" si="45"/>
        <v>0</v>
      </c>
      <c r="BU9" s="85">
        <f t="shared" si="46"/>
        <v>0</v>
      </c>
      <c r="BV9" s="76">
        <f>LEN(配列入力!$D$25)-LEN(SUBSTITUTE(配列入力!$D$25,$C9,""))</f>
        <v>0</v>
      </c>
      <c r="BW9" s="84">
        <f t="shared" si="47"/>
        <v>0</v>
      </c>
      <c r="BX9" s="85">
        <f t="shared" si="48"/>
        <v>0</v>
      </c>
      <c r="BY9" s="76">
        <f>LEN(配列入力!$D$26)-LEN(SUBSTITUTE(配列入力!$D$26,$C9,""))</f>
        <v>0</v>
      </c>
      <c r="BZ9" s="84">
        <f t="shared" si="49"/>
        <v>0</v>
      </c>
      <c r="CA9" s="85">
        <f t="shared" si="50"/>
        <v>0</v>
      </c>
      <c r="CB9" s="76">
        <f>LEN(配列入力!$D$27)-LEN(SUBSTITUTE(配列入力!$D$27,$C9,""))</f>
        <v>0</v>
      </c>
      <c r="CC9" s="84">
        <f t="shared" si="51"/>
        <v>0</v>
      </c>
      <c r="CD9" s="85">
        <f t="shared" si="52"/>
        <v>0</v>
      </c>
      <c r="CE9" s="76">
        <f>LEN(配列入力!$D$28)-LEN(SUBSTITUTE(配列入力!$D$28,$C9,""))</f>
        <v>0</v>
      </c>
      <c r="CF9" s="84">
        <f t="shared" si="53"/>
        <v>0</v>
      </c>
      <c r="CG9" s="85">
        <f t="shared" si="54"/>
        <v>0</v>
      </c>
      <c r="CH9" s="76">
        <f>LEN(配列入力!$D$29)-LEN(SUBSTITUTE(配列入力!$D$29,$C9,""))</f>
        <v>0</v>
      </c>
      <c r="CI9" s="84">
        <f t="shared" si="55"/>
        <v>0</v>
      </c>
      <c r="CJ9" s="85">
        <f t="shared" si="56"/>
        <v>0</v>
      </c>
      <c r="CK9" s="76">
        <f>LEN(配列入力!$D$30)-LEN(SUBSTITUTE(配列入力!$D$30,$C9,""))</f>
        <v>0</v>
      </c>
      <c r="CL9" s="84">
        <f t="shared" si="57"/>
        <v>0</v>
      </c>
      <c r="CM9" s="85">
        <f t="shared" si="58"/>
        <v>0</v>
      </c>
      <c r="CN9" s="76">
        <f>LEN(配列入力!$D$31)-LEN(SUBSTITUTE(配列入力!$D$31,$C9,""))</f>
        <v>0</v>
      </c>
      <c r="CO9" s="84">
        <f t="shared" si="59"/>
        <v>0</v>
      </c>
      <c r="CP9" s="85">
        <f t="shared" si="60"/>
        <v>0</v>
      </c>
      <c r="CQ9" s="76">
        <f>LEN(配列入力!$D$32)-LEN(SUBSTITUTE(配列入力!$D$32,$C9,""))</f>
        <v>0</v>
      </c>
      <c r="CR9" s="84">
        <f t="shared" si="61"/>
        <v>0</v>
      </c>
      <c r="CS9" s="85">
        <f t="shared" si="62"/>
        <v>0</v>
      </c>
      <c r="CT9" s="76">
        <f>LEN(配列入力!$D$33)-LEN(SUBSTITUTE(配列入力!$D$33,$C9,""))</f>
        <v>0</v>
      </c>
      <c r="CU9" s="84">
        <f t="shared" si="63"/>
        <v>0</v>
      </c>
      <c r="CV9" s="85">
        <f t="shared" si="64"/>
        <v>0</v>
      </c>
      <c r="CW9" s="76">
        <f>LEN(配列入力!$D$34)-LEN(SUBSTITUTE(配列入力!$D$34,$C9,""))</f>
        <v>0</v>
      </c>
      <c r="CX9" s="84">
        <f t="shared" si="65"/>
        <v>0</v>
      </c>
      <c r="CY9" s="85">
        <f t="shared" si="66"/>
        <v>0</v>
      </c>
      <c r="CZ9" s="76">
        <f>LEN(配列入力!$D$35)-LEN(SUBSTITUTE(配列入力!$D$35,$C9,""))</f>
        <v>0</v>
      </c>
      <c r="DA9" s="84">
        <f t="shared" si="67"/>
        <v>0</v>
      </c>
      <c r="DB9" s="85">
        <f t="shared" si="68"/>
        <v>0</v>
      </c>
      <c r="DC9" s="76">
        <f>LEN(配列入力!$D$36)-LEN(SUBSTITUTE(配列入力!$D$36,$C9,""))</f>
        <v>0</v>
      </c>
      <c r="DD9" s="84">
        <f t="shared" si="69"/>
        <v>0</v>
      </c>
      <c r="DE9" s="85">
        <f t="shared" si="70"/>
        <v>0</v>
      </c>
      <c r="DF9" s="76">
        <f>LEN(配列入力!$D$37)-LEN(SUBSTITUTE(配列入力!$D$37,$C9,""))</f>
        <v>0</v>
      </c>
      <c r="DG9" s="84">
        <f t="shared" si="71"/>
        <v>0</v>
      </c>
      <c r="DH9" s="85">
        <f t="shared" si="72"/>
        <v>0</v>
      </c>
      <c r="DI9" s="76">
        <f>LEN(配列入力!$D$38)-LEN(SUBSTITUTE(配列入力!$D$38,$C9,""))</f>
        <v>0</v>
      </c>
      <c r="DJ9" s="84">
        <f t="shared" si="73"/>
        <v>0</v>
      </c>
      <c r="DK9" s="85">
        <f t="shared" si="74"/>
        <v>0</v>
      </c>
      <c r="DL9" s="76">
        <f>LEN(配列入力!$D$39)-LEN(SUBSTITUTE(配列入力!$D$39,$C9,""))</f>
        <v>0</v>
      </c>
      <c r="DM9" s="84">
        <f t="shared" si="75"/>
        <v>0</v>
      </c>
      <c r="DN9" s="85">
        <f t="shared" si="76"/>
        <v>0</v>
      </c>
      <c r="DO9" s="76">
        <f>LEN(配列入力!$D$40)-LEN(SUBSTITUTE(配列入力!$D$40,$C9,""))</f>
        <v>0</v>
      </c>
      <c r="DP9" s="84">
        <f t="shared" si="77"/>
        <v>0</v>
      </c>
      <c r="DQ9" s="85">
        <f t="shared" si="78"/>
        <v>0</v>
      </c>
      <c r="DR9" s="76">
        <f>LEN(配列入力!$D$41)-LEN(SUBSTITUTE(配列入力!$D$41,$C9,""))</f>
        <v>0</v>
      </c>
      <c r="DS9" s="84">
        <f t="shared" si="79"/>
        <v>0</v>
      </c>
      <c r="DT9" s="85">
        <f t="shared" si="80"/>
        <v>0</v>
      </c>
      <c r="DU9" s="76">
        <f>LEN(配列入力!$D$42)-LEN(SUBSTITUTE(配列入力!$D$42,$C9,""))</f>
        <v>0</v>
      </c>
      <c r="DV9" s="84">
        <f t="shared" si="81"/>
        <v>0</v>
      </c>
      <c r="DW9" s="85">
        <f t="shared" si="82"/>
        <v>0</v>
      </c>
      <c r="DX9" s="76">
        <f>LEN(配列入力!$D$43)-LEN(SUBSTITUTE(配列入力!$D$43,$C9,""))</f>
        <v>0</v>
      </c>
      <c r="DY9" s="84">
        <f t="shared" si="83"/>
        <v>0</v>
      </c>
      <c r="DZ9" s="85">
        <f t="shared" si="84"/>
        <v>0</v>
      </c>
      <c r="EA9" s="76">
        <f>LEN(配列入力!$D$44)-LEN(SUBSTITUTE(配列入力!$D$44,$C9,""))</f>
        <v>0</v>
      </c>
      <c r="EB9" s="84">
        <f t="shared" si="85"/>
        <v>0</v>
      </c>
      <c r="EC9" s="85">
        <f t="shared" si="86"/>
        <v>0</v>
      </c>
      <c r="ED9" s="76">
        <f>LEN(配列入力!$D$45)-LEN(SUBSTITUTE(配列入力!$D$45,$C9,""))</f>
        <v>0</v>
      </c>
      <c r="EE9" s="84">
        <f t="shared" si="87"/>
        <v>0</v>
      </c>
      <c r="EF9" s="85">
        <f t="shared" si="88"/>
        <v>0</v>
      </c>
      <c r="EG9" s="76">
        <f>LEN(配列入力!$D$46)-LEN(SUBSTITUTE(配列入力!$D$46,$C9,""))</f>
        <v>0</v>
      </c>
      <c r="EH9" s="84">
        <f t="shared" si="89"/>
        <v>0</v>
      </c>
      <c r="EI9" s="85">
        <f t="shared" si="90"/>
        <v>0</v>
      </c>
      <c r="EJ9" s="76">
        <f>LEN(配列入力!$D$47)-LEN(SUBSTITUTE(配列入力!$D$47,$C9,""))</f>
        <v>0</v>
      </c>
      <c r="EK9" s="84">
        <f t="shared" si="91"/>
        <v>0</v>
      </c>
      <c r="EL9" s="85">
        <f t="shared" si="92"/>
        <v>0</v>
      </c>
      <c r="EM9" s="76">
        <f>LEN(配列入力!$D$48)-LEN(SUBSTITUTE(配列入力!$D$48,$C9,""))</f>
        <v>0</v>
      </c>
      <c r="EN9" s="84">
        <f t="shared" si="93"/>
        <v>0</v>
      </c>
      <c r="EO9" s="85">
        <f t="shared" si="94"/>
        <v>0</v>
      </c>
      <c r="EP9" s="76">
        <f>LEN(配列入力!$D$49)-LEN(SUBSTITUTE(配列入力!$D$49,$C9,""))</f>
        <v>0</v>
      </c>
      <c r="EQ9" s="84">
        <f t="shared" si="95"/>
        <v>0</v>
      </c>
      <c r="ER9" s="85">
        <f t="shared" si="96"/>
        <v>0</v>
      </c>
      <c r="ES9" s="76">
        <f>LEN(配列入力!$D$50)-LEN(SUBSTITUTE(配列入力!$D$50,$C9,""))</f>
        <v>0</v>
      </c>
      <c r="ET9" s="84">
        <f t="shared" si="97"/>
        <v>0</v>
      </c>
      <c r="EU9" s="85">
        <f t="shared" si="98"/>
        <v>0</v>
      </c>
      <c r="EV9" s="76">
        <f>LEN(配列入力!$D$51)-LEN(SUBSTITUTE(配列入力!$D$51,$C9,""))</f>
        <v>0</v>
      </c>
      <c r="EW9" s="84">
        <f t="shared" si="99"/>
        <v>0</v>
      </c>
      <c r="EX9" s="85">
        <f t="shared" si="100"/>
        <v>0</v>
      </c>
      <c r="EY9" s="76">
        <f>LEN(配列入力!$D$52)-LEN(SUBSTITUTE(配列入力!$D$52,$C9,""))</f>
        <v>0</v>
      </c>
      <c r="EZ9" s="84">
        <f t="shared" si="101"/>
        <v>0</v>
      </c>
      <c r="FA9" s="85">
        <f t="shared" si="102"/>
        <v>0</v>
      </c>
      <c r="FB9" s="76">
        <f>LEN(配列入力!$D$53)-LEN(SUBSTITUTE(配列入力!$D$53,$C9,""))</f>
        <v>0</v>
      </c>
      <c r="FC9" s="84">
        <f t="shared" si="103"/>
        <v>0</v>
      </c>
      <c r="FD9" s="85">
        <f t="shared" si="104"/>
        <v>0</v>
      </c>
      <c r="FE9" s="76">
        <f>LEN(配列入力!$D$54)-LEN(SUBSTITUTE(配列入力!$D$54,$C9,""))</f>
        <v>0</v>
      </c>
      <c r="FF9" s="84">
        <f t="shared" si="105"/>
        <v>0</v>
      </c>
      <c r="FG9" s="85">
        <f t="shared" si="106"/>
        <v>0</v>
      </c>
      <c r="FH9" s="76">
        <f>LEN(配列入力!$D$55)-LEN(SUBSTITUTE(配列入力!$D$55,$C9,""))</f>
        <v>0</v>
      </c>
      <c r="FI9" s="84">
        <f t="shared" si="107"/>
        <v>0</v>
      </c>
      <c r="FJ9" s="85">
        <f t="shared" si="108"/>
        <v>0</v>
      </c>
      <c r="FK9" s="76">
        <f>LEN(配列入力!$D$56)-LEN(SUBSTITUTE(配列入力!$D$56,$C9,""))</f>
        <v>0</v>
      </c>
      <c r="FL9" s="84">
        <f t="shared" si="109"/>
        <v>0</v>
      </c>
      <c r="FM9" s="85">
        <f t="shared" si="110"/>
        <v>0</v>
      </c>
      <c r="FN9" s="76">
        <f>LEN(配列入力!$D$57)-LEN(SUBSTITUTE(配列入力!$D$57,$C9,""))</f>
        <v>0</v>
      </c>
      <c r="FO9" s="84">
        <f t="shared" si="111"/>
        <v>0</v>
      </c>
      <c r="FP9" s="85">
        <f t="shared" si="112"/>
        <v>0</v>
      </c>
      <c r="FQ9" s="76">
        <f>LEN(配列入力!$D$58)-LEN(SUBSTITUTE(配列入力!$D$58,$C9,""))</f>
        <v>0</v>
      </c>
      <c r="FR9" s="84">
        <f t="shared" si="113"/>
        <v>0</v>
      </c>
      <c r="FS9" s="85">
        <f t="shared" si="114"/>
        <v>0</v>
      </c>
      <c r="FT9" s="76">
        <f>LEN(配列入力!$D$59)-LEN(SUBSTITUTE(配列入力!$D$59,$C9,""))</f>
        <v>0</v>
      </c>
      <c r="FU9" s="84">
        <f t="shared" si="115"/>
        <v>0</v>
      </c>
      <c r="FV9" s="85">
        <f t="shared" si="116"/>
        <v>0</v>
      </c>
      <c r="FW9" s="76">
        <f>LEN(配列入力!$D$60)-LEN(SUBSTITUTE(配列入力!$D$60,$C9,""))</f>
        <v>0</v>
      </c>
      <c r="FX9" s="84">
        <f t="shared" si="117"/>
        <v>0</v>
      </c>
      <c r="FY9" s="85">
        <f t="shared" si="118"/>
        <v>0</v>
      </c>
      <c r="FZ9" s="76">
        <f>LEN(配列入力!$D$61)-LEN(SUBSTITUTE(配列入力!$D$61,$C9,""))</f>
        <v>0</v>
      </c>
      <c r="GA9" s="84">
        <f t="shared" si="119"/>
        <v>0</v>
      </c>
      <c r="GB9" s="85">
        <f t="shared" si="120"/>
        <v>0</v>
      </c>
      <c r="GC9" s="76">
        <f>LEN(配列入力!$D$62)-LEN(SUBSTITUTE(配列入力!$D$62,$C9,""))</f>
        <v>0</v>
      </c>
      <c r="GD9" s="84">
        <f t="shared" si="121"/>
        <v>0</v>
      </c>
      <c r="GE9" s="85">
        <f t="shared" si="122"/>
        <v>0</v>
      </c>
      <c r="GF9" s="76">
        <f>LEN(配列入力!$D$63)-LEN(SUBSTITUTE(配列入力!$D$63,$C9,""))</f>
        <v>0</v>
      </c>
      <c r="GG9" s="84">
        <f t="shared" si="123"/>
        <v>0</v>
      </c>
      <c r="GH9" s="85">
        <f t="shared" si="124"/>
        <v>0</v>
      </c>
      <c r="GI9" s="76">
        <f>LEN(配列入力!$D$64)-LEN(SUBSTITUTE(配列入力!$D$64,$C9,""))</f>
        <v>0</v>
      </c>
      <c r="GJ9" s="84">
        <f t="shared" si="125"/>
        <v>0</v>
      </c>
      <c r="GK9" s="85">
        <f t="shared" si="126"/>
        <v>0</v>
      </c>
      <c r="GL9" s="76">
        <f>LEN(配列入力!$D$65)-LEN(SUBSTITUTE(配列入力!$D$65,$C9,""))</f>
        <v>0</v>
      </c>
      <c r="GM9" s="84">
        <f t="shared" si="127"/>
        <v>0</v>
      </c>
      <c r="GN9" s="85">
        <f t="shared" si="128"/>
        <v>0</v>
      </c>
      <c r="GO9" s="76">
        <f>LEN(配列入力!$D$66)-LEN(SUBSTITUTE(配列入力!$D$66,$C9,""))</f>
        <v>0</v>
      </c>
      <c r="GP9" s="84">
        <f t="shared" si="129"/>
        <v>0</v>
      </c>
      <c r="GQ9" s="85">
        <f t="shared" si="130"/>
        <v>0</v>
      </c>
      <c r="GR9" s="76">
        <f>LEN(配列入力!$D$67)-LEN(SUBSTITUTE(配列入力!$D$67,$C9,""))</f>
        <v>0</v>
      </c>
      <c r="GS9" s="84">
        <f t="shared" si="131"/>
        <v>0</v>
      </c>
      <c r="GT9" s="85">
        <f t="shared" si="132"/>
        <v>0</v>
      </c>
      <c r="GU9" s="76">
        <f>LEN(配列入力!$D$68)-LEN(SUBSTITUTE(配列入力!$D$68,$C9,""))</f>
        <v>0</v>
      </c>
      <c r="GV9" s="84">
        <f t="shared" si="133"/>
        <v>0</v>
      </c>
      <c r="GW9" s="85">
        <f t="shared" si="134"/>
        <v>0</v>
      </c>
      <c r="GX9" s="76">
        <f>LEN(配列入力!$D$69)-LEN(SUBSTITUTE(配列入力!$D$69,$C9,""))</f>
        <v>0</v>
      </c>
      <c r="GY9" s="84">
        <f t="shared" si="135"/>
        <v>0</v>
      </c>
      <c r="GZ9" s="85">
        <f t="shared" si="136"/>
        <v>0</v>
      </c>
      <c r="HA9" s="76">
        <f>LEN(配列入力!$D$70)-LEN(SUBSTITUTE(配列入力!$D$70,$C9,""))</f>
        <v>0</v>
      </c>
      <c r="HB9" s="84">
        <f t="shared" si="137"/>
        <v>0</v>
      </c>
      <c r="HC9" s="85">
        <f t="shared" si="138"/>
        <v>0</v>
      </c>
      <c r="HD9" s="76">
        <f>LEN(配列入力!$D$71)-LEN(SUBSTITUTE(配列入力!$D$71,$C9,""))</f>
        <v>0</v>
      </c>
      <c r="HE9" s="84">
        <f t="shared" si="139"/>
        <v>0</v>
      </c>
      <c r="HF9" s="85">
        <f t="shared" si="140"/>
        <v>0</v>
      </c>
      <c r="HG9" s="76">
        <f>LEN(配列入力!$D$72)-LEN(SUBSTITUTE(配列入力!$D$72,$C9,""))</f>
        <v>0</v>
      </c>
      <c r="HH9" s="84">
        <f t="shared" si="141"/>
        <v>0</v>
      </c>
      <c r="HI9" s="85">
        <f t="shared" si="142"/>
        <v>0</v>
      </c>
      <c r="HJ9" s="76">
        <f>LEN(配列入力!$D$73)-LEN(SUBSTITUTE(配列入力!$D$73,$C9,""))</f>
        <v>0</v>
      </c>
      <c r="HK9" s="84">
        <f t="shared" si="143"/>
        <v>0</v>
      </c>
      <c r="HL9" s="85">
        <f t="shared" si="144"/>
        <v>0</v>
      </c>
      <c r="HM9" s="76">
        <f>LEN(配列入力!$D$74)-LEN(SUBSTITUTE(配列入力!$D$74,$C9,""))</f>
        <v>0</v>
      </c>
      <c r="HN9" s="84">
        <f t="shared" si="145"/>
        <v>0</v>
      </c>
      <c r="HO9" s="85">
        <f t="shared" si="146"/>
        <v>0</v>
      </c>
      <c r="HP9" s="76">
        <f>LEN(配列入力!$D$75)-LEN(SUBSTITUTE(配列入力!$D$75,$C9,""))</f>
        <v>0</v>
      </c>
      <c r="HQ9" s="84">
        <f t="shared" si="147"/>
        <v>0</v>
      </c>
      <c r="HR9" s="85">
        <f t="shared" si="148"/>
        <v>0</v>
      </c>
      <c r="HS9" s="76">
        <f>LEN(配列入力!$D$76)-LEN(SUBSTITUTE(配列入力!$D$76,$C9,""))</f>
        <v>0</v>
      </c>
      <c r="HT9" s="84">
        <f t="shared" si="149"/>
        <v>0</v>
      </c>
      <c r="HU9" s="85">
        <f t="shared" si="150"/>
        <v>0</v>
      </c>
      <c r="HV9" s="76">
        <f>LEN(配列入力!$D$77)-LEN(SUBSTITUTE(配列入力!$D$77,$C9,""))</f>
        <v>0</v>
      </c>
      <c r="HW9" s="84">
        <f t="shared" si="151"/>
        <v>0</v>
      </c>
      <c r="HX9" s="85">
        <f t="shared" si="152"/>
        <v>0</v>
      </c>
      <c r="HY9" s="76">
        <f>LEN(配列入力!$D$78)-LEN(SUBSTITUTE(配列入力!$D$78,$C9,""))</f>
        <v>0</v>
      </c>
      <c r="HZ9" s="84">
        <f t="shared" si="153"/>
        <v>0</v>
      </c>
      <c r="IA9" s="85">
        <f t="shared" si="154"/>
        <v>0</v>
      </c>
      <c r="IB9" s="76">
        <f>LEN(配列入力!$D$79)-LEN(SUBSTITUTE(配列入力!$D$79,$C9,""))</f>
        <v>0</v>
      </c>
      <c r="IC9" s="84">
        <f t="shared" si="155"/>
        <v>0</v>
      </c>
      <c r="ID9" s="85">
        <f t="shared" si="156"/>
        <v>0</v>
      </c>
      <c r="IE9" s="76">
        <f>LEN(配列入力!$D$80)-LEN(SUBSTITUTE(配列入力!$D$80,$C9,""))</f>
        <v>0</v>
      </c>
      <c r="IF9" s="84">
        <f t="shared" si="157"/>
        <v>0</v>
      </c>
      <c r="IG9" s="85">
        <f t="shared" si="158"/>
        <v>0</v>
      </c>
      <c r="IH9" s="76">
        <f>LEN(配列入力!$D$81)-LEN(SUBSTITUTE(配列入力!$D$81,$C9,""))</f>
        <v>0</v>
      </c>
      <c r="II9" s="84">
        <f t="shared" si="159"/>
        <v>0</v>
      </c>
      <c r="IJ9" s="85">
        <f t="shared" si="160"/>
        <v>0</v>
      </c>
      <c r="IK9" s="76">
        <f>LEN(配列入力!$D$82)-LEN(SUBSTITUTE(配列入力!$D$82,$C9,""))</f>
        <v>0</v>
      </c>
      <c r="IL9" s="84">
        <f t="shared" si="161"/>
        <v>0</v>
      </c>
      <c r="IM9" s="85">
        <f t="shared" si="162"/>
        <v>0</v>
      </c>
      <c r="IN9" s="76">
        <f>LEN(配列入力!$D$83)-LEN(SUBSTITUTE(配列入力!$D$83,$C9,""))</f>
        <v>0</v>
      </c>
      <c r="IO9" s="84">
        <f t="shared" si="163"/>
        <v>0</v>
      </c>
      <c r="IP9" s="85">
        <f t="shared" si="164"/>
        <v>0</v>
      </c>
      <c r="IQ9" s="76">
        <f>LEN(配列入力!$D$84)-LEN(SUBSTITUTE(配列入力!$D$84,$C9,""))</f>
        <v>0</v>
      </c>
      <c r="IR9" s="84">
        <f t="shared" si="165"/>
        <v>0</v>
      </c>
      <c r="IS9" s="85">
        <f t="shared" si="166"/>
        <v>0</v>
      </c>
      <c r="IT9" s="76">
        <f>LEN(配列入力!$D$85)-LEN(SUBSTITUTE(配列入力!$D$85,$C9,""))</f>
        <v>0</v>
      </c>
      <c r="IU9" s="84">
        <f t="shared" si="167"/>
        <v>0</v>
      </c>
      <c r="IV9" s="85">
        <f t="shared" si="168"/>
        <v>0</v>
      </c>
      <c r="IW9" s="76">
        <f>LEN(配列入力!$D$86)-LEN(SUBSTITUTE(配列入力!$D$86,$C9,""))</f>
        <v>0</v>
      </c>
      <c r="IX9" s="84">
        <f t="shared" si="169"/>
        <v>0</v>
      </c>
      <c r="IY9" s="85">
        <f t="shared" si="170"/>
        <v>0</v>
      </c>
      <c r="IZ9" s="76">
        <f>LEN(配列入力!$D$87)-LEN(SUBSTITUTE(配列入力!$D$87,$C9,""))</f>
        <v>0</v>
      </c>
      <c r="JA9" s="84">
        <f t="shared" si="171"/>
        <v>0</v>
      </c>
      <c r="JB9" s="85">
        <f t="shared" si="172"/>
        <v>0</v>
      </c>
      <c r="JC9" s="76">
        <f>LEN(配列入力!$D$88)-LEN(SUBSTITUTE(配列入力!$D$88,$C9,""))</f>
        <v>0</v>
      </c>
      <c r="JD9" s="84">
        <f t="shared" si="173"/>
        <v>0</v>
      </c>
      <c r="JE9" s="85">
        <f t="shared" si="174"/>
        <v>0</v>
      </c>
      <c r="JF9" s="76">
        <f>LEN(配列入力!$D$89)-LEN(SUBSTITUTE(配列入力!$D$89,$C9,""))</f>
        <v>0</v>
      </c>
      <c r="JG9" s="84">
        <f t="shared" si="175"/>
        <v>0</v>
      </c>
      <c r="JH9" s="85">
        <f t="shared" si="176"/>
        <v>0</v>
      </c>
      <c r="JI9" s="76">
        <f>LEN(配列入力!$D$90)-LEN(SUBSTITUTE(配列入力!$D$90,$C9,""))</f>
        <v>0</v>
      </c>
      <c r="JJ9" s="84">
        <f t="shared" si="177"/>
        <v>0</v>
      </c>
      <c r="JK9" s="85">
        <f t="shared" si="178"/>
        <v>0</v>
      </c>
      <c r="JL9" s="76">
        <f>LEN(配列入力!$D$91)-LEN(SUBSTITUTE(配列入力!$D$91,$C9,""))</f>
        <v>0</v>
      </c>
      <c r="JM9" s="84">
        <f t="shared" si="179"/>
        <v>0</v>
      </c>
      <c r="JN9" s="85">
        <f t="shared" si="180"/>
        <v>0</v>
      </c>
      <c r="JO9" s="76">
        <f>LEN(配列入力!$D$92)-LEN(SUBSTITUTE(配列入力!$D$92,$C9,""))</f>
        <v>0</v>
      </c>
      <c r="JP9" s="84">
        <f t="shared" si="181"/>
        <v>0</v>
      </c>
      <c r="JQ9" s="85">
        <f t="shared" si="182"/>
        <v>0</v>
      </c>
      <c r="JR9" s="76">
        <f>LEN(配列入力!$D$93)-LEN(SUBSTITUTE(配列入力!$D$93,$C9,""))</f>
        <v>0</v>
      </c>
      <c r="JS9" s="84">
        <f t="shared" si="183"/>
        <v>0</v>
      </c>
      <c r="JT9" s="85">
        <f t="shared" si="184"/>
        <v>0</v>
      </c>
      <c r="JU9" s="76">
        <f>LEN(配列入力!$D$94)-LEN(SUBSTITUTE(配列入力!$D$94,$C9,""))</f>
        <v>0</v>
      </c>
      <c r="JV9" s="84">
        <f t="shared" si="185"/>
        <v>0</v>
      </c>
      <c r="JW9" s="85">
        <f t="shared" si="186"/>
        <v>0</v>
      </c>
      <c r="JX9" s="76">
        <f>LEN(配列入力!$D$95)-LEN(SUBSTITUTE(配列入力!$D$95,$C9,""))</f>
        <v>0</v>
      </c>
      <c r="JY9" s="84">
        <f t="shared" si="187"/>
        <v>0</v>
      </c>
      <c r="JZ9" s="85">
        <f t="shared" si="188"/>
        <v>0</v>
      </c>
      <c r="KA9" s="76">
        <f>LEN(配列入力!$D$96)-LEN(SUBSTITUTE(配列入力!$D$96,$C9,""))</f>
        <v>0</v>
      </c>
      <c r="KB9" s="84">
        <f t="shared" si="189"/>
        <v>0</v>
      </c>
      <c r="KC9" s="85">
        <f t="shared" si="190"/>
        <v>0</v>
      </c>
      <c r="KD9" s="76">
        <f>LEN(配列入力!$D$97)-LEN(SUBSTITUTE(配列入力!$D$97,$C9,""))</f>
        <v>0</v>
      </c>
      <c r="KE9" s="84">
        <f t="shared" si="191"/>
        <v>0</v>
      </c>
      <c r="KF9" s="85">
        <f t="shared" si="192"/>
        <v>0</v>
      </c>
    </row>
    <row r="10" spans="1:292">
      <c r="A10" s="81" t="s">
        <v>106</v>
      </c>
      <c r="B10" s="86" t="s">
        <v>107</v>
      </c>
      <c r="C10" s="81" t="s">
        <v>107</v>
      </c>
      <c r="D10" s="75">
        <f t="shared" si="0"/>
        <v>2</v>
      </c>
      <c r="E10" s="76">
        <f>LEN(配列入力!$D$2)-LEN(SUBSTITUTE(配列入力!$D$2,$C10,""))</f>
        <v>0</v>
      </c>
      <c r="F10" s="84">
        <f t="shared" si="1"/>
        <v>0</v>
      </c>
      <c r="G10" s="85">
        <f t="shared" si="2"/>
        <v>0</v>
      </c>
      <c r="H10" s="76">
        <f>LEN(配列入力!$D$3)-LEN(SUBSTITUTE(配列入力!$D$3,$C10,""))</f>
        <v>0</v>
      </c>
      <c r="I10" s="84">
        <f t="shared" si="3"/>
        <v>0</v>
      </c>
      <c r="J10" s="85">
        <f t="shared" si="4"/>
        <v>0</v>
      </c>
      <c r="K10" s="76">
        <f>LEN(配列入力!$D$4)-LEN(SUBSTITUTE(配列入力!$D$4,$C10,""))</f>
        <v>0</v>
      </c>
      <c r="L10" s="84">
        <f t="shared" si="5"/>
        <v>0</v>
      </c>
      <c r="M10" s="85">
        <f t="shared" si="6"/>
        <v>0</v>
      </c>
      <c r="N10" s="76">
        <f>LEN(配列入力!$D$5)-LEN(SUBSTITUTE(配列入力!$D$5,$C10,""))</f>
        <v>0</v>
      </c>
      <c r="O10" s="84">
        <f t="shared" si="7"/>
        <v>0</v>
      </c>
      <c r="P10" s="85">
        <f t="shared" si="8"/>
        <v>0</v>
      </c>
      <c r="Q10" s="76">
        <f>LEN(配列入力!$D$6)-LEN(SUBSTITUTE(配列入力!$D$6,$C10,""))</f>
        <v>0</v>
      </c>
      <c r="R10" s="84">
        <f t="shared" si="9"/>
        <v>0</v>
      </c>
      <c r="S10" s="85">
        <f t="shared" si="10"/>
        <v>0</v>
      </c>
      <c r="T10" s="76">
        <f>LEN(配列入力!$D$7)-LEN(SUBSTITUTE(配列入力!$D$7,$C10,""))</f>
        <v>0</v>
      </c>
      <c r="U10" s="84">
        <f t="shared" si="11"/>
        <v>0</v>
      </c>
      <c r="V10" s="85">
        <f t="shared" si="12"/>
        <v>0</v>
      </c>
      <c r="W10" s="76">
        <f>LEN(配列入力!$D$8)-LEN(SUBSTITUTE(配列入力!$D$8,$C10,""))</f>
        <v>0</v>
      </c>
      <c r="X10" s="84">
        <f t="shared" si="13"/>
        <v>0</v>
      </c>
      <c r="Y10" s="85">
        <f t="shared" si="14"/>
        <v>0</v>
      </c>
      <c r="Z10" s="76">
        <f>LEN(配列入力!$D$9)-LEN(SUBSTITUTE(配列入力!$D$9,$C10,""))</f>
        <v>0</v>
      </c>
      <c r="AA10" s="84">
        <f t="shared" si="15"/>
        <v>0</v>
      </c>
      <c r="AB10" s="85">
        <f t="shared" si="16"/>
        <v>0</v>
      </c>
      <c r="AC10" s="76">
        <f>LEN(配列入力!$D$10)-LEN(SUBSTITUTE(配列入力!$D$10,$C10,""))</f>
        <v>0</v>
      </c>
      <c r="AD10" s="84">
        <f t="shared" si="17"/>
        <v>0</v>
      </c>
      <c r="AE10" s="85">
        <f t="shared" si="18"/>
        <v>0</v>
      </c>
      <c r="AF10" s="76">
        <f>LEN(配列入力!$D$11)-LEN(SUBSTITUTE(配列入力!$D$11,$C10,""))</f>
        <v>0</v>
      </c>
      <c r="AG10" s="84">
        <f t="shared" si="19"/>
        <v>0</v>
      </c>
      <c r="AH10" s="85">
        <f t="shared" si="20"/>
        <v>0</v>
      </c>
      <c r="AI10" s="76">
        <f>LEN(配列入力!$D$12)-LEN(SUBSTITUTE(配列入力!$D$12,$C10,""))</f>
        <v>0</v>
      </c>
      <c r="AJ10" s="84">
        <f t="shared" si="21"/>
        <v>0</v>
      </c>
      <c r="AK10" s="85">
        <f t="shared" si="22"/>
        <v>0</v>
      </c>
      <c r="AL10" s="76">
        <f>LEN(配列入力!$D$13)-LEN(SUBSTITUTE(配列入力!$D$13,$C10,""))</f>
        <v>0</v>
      </c>
      <c r="AM10" s="84">
        <f t="shared" si="23"/>
        <v>0</v>
      </c>
      <c r="AN10" s="85">
        <f t="shared" si="24"/>
        <v>0</v>
      </c>
      <c r="AO10" s="76">
        <f>LEN(配列入力!$D$14)-LEN(SUBSTITUTE(配列入力!$D$14,$C10,""))</f>
        <v>0</v>
      </c>
      <c r="AP10" s="84">
        <f t="shared" si="25"/>
        <v>0</v>
      </c>
      <c r="AQ10" s="85">
        <f t="shared" si="26"/>
        <v>0</v>
      </c>
      <c r="AR10" s="76">
        <f>LEN(配列入力!$D$15)-LEN(SUBSTITUTE(配列入力!$D$15,$C10,""))</f>
        <v>0</v>
      </c>
      <c r="AS10" s="84">
        <f t="shared" si="27"/>
        <v>0</v>
      </c>
      <c r="AT10" s="85">
        <f t="shared" si="28"/>
        <v>0</v>
      </c>
      <c r="AU10" s="76">
        <f>LEN(配列入力!$D$16)-LEN(SUBSTITUTE(配列入力!$D$16,$C10,""))</f>
        <v>0</v>
      </c>
      <c r="AV10" s="84">
        <f t="shared" si="29"/>
        <v>0</v>
      </c>
      <c r="AW10" s="85">
        <f t="shared" si="30"/>
        <v>0</v>
      </c>
      <c r="AX10" s="76">
        <f>LEN(配列入力!$D$17)-LEN(SUBSTITUTE(配列入力!$D$17,$C10,""))</f>
        <v>0</v>
      </c>
      <c r="AY10" s="84">
        <f t="shared" si="31"/>
        <v>0</v>
      </c>
      <c r="AZ10" s="85">
        <f t="shared" si="32"/>
        <v>0</v>
      </c>
      <c r="BA10" s="76">
        <f>LEN(配列入力!$D$18)-LEN(SUBSTITUTE(配列入力!$D$18,$C10,""))</f>
        <v>0</v>
      </c>
      <c r="BB10" s="84">
        <f t="shared" si="33"/>
        <v>0</v>
      </c>
      <c r="BC10" s="85">
        <f t="shared" si="34"/>
        <v>0</v>
      </c>
      <c r="BD10" s="76">
        <f>LEN(配列入力!$D$19)-LEN(SUBSTITUTE(配列入力!$D$19,$C10,""))</f>
        <v>0</v>
      </c>
      <c r="BE10" s="84">
        <f t="shared" si="35"/>
        <v>0</v>
      </c>
      <c r="BF10" s="85">
        <f t="shared" si="36"/>
        <v>0</v>
      </c>
      <c r="BG10" s="76">
        <f>LEN(配列入力!$D$20)-LEN(SUBSTITUTE(配列入力!$D$20,$C10,""))</f>
        <v>0</v>
      </c>
      <c r="BH10" s="84">
        <f t="shared" si="37"/>
        <v>0</v>
      </c>
      <c r="BI10" s="85">
        <f t="shared" si="38"/>
        <v>0</v>
      </c>
      <c r="BJ10" s="76">
        <f>LEN(配列入力!$D$21)-LEN(SUBSTITUTE(配列入力!$D$21,$C10,""))</f>
        <v>0</v>
      </c>
      <c r="BK10" s="84">
        <f t="shared" si="39"/>
        <v>0</v>
      </c>
      <c r="BL10" s="85">
        <f t="shared" si="40"/>
        <v>0</v>
      </c>
      <c r="BM10" s="76">
        <f>LEN(配列入力!$D$22)-LEN(SUBSTITUTE(配列入力!$D$22,$C10,""))</f>
        <v>0</v>
      </c>
      <c r="BN10" s="84">
        <f t="shared" si="41"/>
        <v>0</v>
      </c>
      <c r="BO10" s="85">
        <f t="shared" si="42"/>
        <v>0</v>
      </c>
      <c r="BP10" s="76">
        <f>LEN(配列入力!$D$23)-LEN(SUBSTITUTE(配列入力!$D$23,$C10,""))</f>
        <v>0</v>
      </c>
      <c r="BQ10" s="84">
        <f t="shared" si="43"/>
        <v>0</v>
      </c>
      <c r="BR10" s="85">
        <f t="shared" si="44"/>
        <v>0</v>
      </c>
      <c r="BS10" s="76">
        <f>LEN(配列入力!$D$24)-LEN(SUBSTITUTE(配列入力!$D$24,$C10,""))</f>
        <v>0</v>
      </c>
      <c r="BT10" s="84">
        <f t="shared" si="45"/>
        <v>0</v>
      </c>
      <c r="BU10" s="85">
        <f t="shared" si="46"/>
        <v>0</v>
      </c>
      <c r="BV10" s="76">
        <f>LEN(配列入力!$D$25)-LEN(SUBSTITUTE(配列入力!$D$25,$C10,""))</f>
        <v>0</v>
      </c>
      <c r="BW10" s="84">
        <f t="shared" si="47"/>
        <v>0</v>
      </c>
      <c r="BX10" s="85">
        <f t="shared" si="48"/>
        <v>0</v>
      </c>
      <c r="BY10" s="76">
        <f>LEN(配列入力!$D$26)-LEN(SUBSTITUTE(配列入力!$D$26,$C10,""))</f>
        <v>0</v>
      </c>
      <c r="BZ10" s="84">
        <f t="shared" si="49"/>
        <v>0</v>
      </c>
      <c r="CA10" s="85">
        <f t="shared" si="50"/>
        <v>0</v>
      </c>
      <c r="CB10" s="76">
        <f>LEN(配列入力!$D$27)-LEN(SUBSTITUTE(配列入力!$D$27,$C10,""))</f>
        <v>0</v>
      </c>
      <c r="CC10" s="84">
        <f t="shared" si="51"/>
        <v>0</v>
      </c>
      <c r="CD10" s="85">
        <f t="shared" si="52"/>
        <v>0</v>
      </c>
      <c r="CE10" s="76">
        <f>LEN(配列入力!$D$28)-LEN(SUBSTITUTE(配列入力!$D$28,$C10,""))</f>
        <v>0</v>
      </c>
      <c r="CF10" s="84">
        <f t="shared" si="53"/>
        <v>0</v>
      </c>
      <c r="CG10" s="85">
        <f t="shared" si="54"/>
        <v>0</v>
      </c>
      <c r="CH10" s="76">
        <f>LEN(配列入力!$D$29)-LEN(SUBSTITUTE(配列入力!$D$29,$C10,""))</f>
        <v>0</v>
      </c>
      <c r="CI10" s="84">
        <f t="shared" si="55"/>
        <v>0</v>
      </c>
      <c r="CJ10" s="85">
        <f t="shared" si="56"/>
        <v>0</v>
      </c>
      <c r="CK10" s="76">
        <f>LEN(配列入力!$D$30)-LEN(SUBSTITUTE(配列入力!$D$30,$C10,""))</f>
        <v>0</v>
      </c>
      <c r="CL10" s="84">
        <f t="shared" si="57"/>
        <v>0</v>
      </c>
      <c r="CM10" s="85">
        <f t="shared" si="58"/>
        <v>0</v>
      </c>
      <c r="CN10" s="76">
        <f>LEN(配列入力!$D$31)-LEN(SUBSTITUTE(配列入力!$D$31,$C10,""))</f>
        <v>0</v>
      </c>
      <c r="CO10" s="84">
        <f t="shared" si="59"/>
        <v>0</v>
      </c>
      <c r="CP10" s="85">
        <f t="shared" si="60"/>
        <v>0</v>
      </c>
      <c r="CQ10" s="76">
        <f>LEN(配列入力!$D$32)-LEN(SUBSTITUTE(配列入力!$D$32,$C10,""))</f>
        <v>0</v>
      </c>
      <c r="CR10" s="84">
        <f t="shared" si="61"/>
        <v>0</v>
      </c>
      <c r="CS10" s="85">
        <f t="shared" si="62"/>
        <v>0</v>
      </c>
      <c r="CT10" s="76">
        <f>LEN(配列入力!$D$33)-LEN(SUBSTITUTE(配列入力!$D$33,$C10,""))</f>
        <v>0</v>
      </c>
      <c r="CU10" s="84">
        <f t="shared" si="63"/>
        <v>0</v>
      </c>
      <c r="CV10" s="85">
        <f t="shared" si="64"/>
        <v>0</v>
      </c>
      <c r="CW10" s="76">
        <f>LEN(配列入力!$D$34)-LEN(SUBSTITUTE(配列入力!$D$34,$C10,""))</f>
        <v>0</v>
      </c>
      <c r="CX10" s="84">
        <f t="shared" si="65"/>
        <v>0</v>
      </c>
      <c r="CY10" s="85">
        <f t="shared" si="66"/>
        <v>0</v>
      </c>
      <c r="CZ10" s="76">
        <f>LEN(配列入力!$D$35)-LEN(SUBSTITUTE(配列入力!$D$35,$C10,""))</f>
        <v>0</v>
      </c>
      <c r="DA10" s="84">
        <f t="shared" si="67"/>
        <v>0</v>
      </c>
      <c r="DB10" s="85">
        <f t="shared" si="68"/>
        <v>0</v>
      </c>
      <c r="DC10" s="76">
        <f>LEN(配列入力!$D$36)-LEN(SUBSTITUTE(配列入力!$D$36,$C10,""))</f>
        <v>0</v>
      </c>
      <c r="DD10" s="84">
        <f t="shared" si="69"/>
        <v>0</v>
      </c>
      <c r="DE10" s="85">
        <f t="shared" si="70"/>
        <v>0</v>
      </c>
      <c r="DF10" s="76">
        <f>LEN(配列入力!$D$37)-LEN(SUBSTITUTE(配列入力!$D$37,$C10,""))</f>
        <v>0</v>
      </c>
      <c r="DG10" s="84">
        <f t="shared" si="71"/>
        <v>0</v>
      </c>
      <c r="DH10" s="85">
        <f t="shared" si="72"/>
        <v>0</v>
      </c>
      <c r="DI10" s="76">
        <f>LEN(配列入力!$D$38)-LEN(SUBSTITUTE(配列入力!$D$38,$C10,""))</f>
        <v>0</v>
      </c>
      <c r="DJ10" s="84">
        <f t="shared" si="73"/>
        <v>0</v>
      </c>
      <c r="DK10" s="85">
        <f t="shared" si="74"/>
        <v>0</v>
      </c>
      <c r="DL10" s="76">
        <f>LEN(配列入力!$D$39)-LEN(SUBSTITUTE(配列入力!$D$39,$C10,""))</f>
        <v>0</v>
      </c>
      <c r="DM10" s="84">
        <f t="shared" si="75"/>
        <v>0</v>
      </c>
      <c r="DN10" s="85">
        <f t="shared" si="76"/>
        <v>0</v>
      </c>
      <c r="DO10" s="76">
        <f>LEN(配列入力!$D$40)-LEN(SUBSTITUTE(配列入力!$D$40,$C10,""))</f>
        <v>0</v>
      </c>
      <c r="DP10" s="84">
        <f t="shared" si="77"/>
        <v>0</v>
      </c>
      <c r="DQ10" s="85">
        <f t="shared" si="78"/>
        <v>0</v>
      </c>
      <c r="DR10" s="76">
        <f>LEN(配列入力!$D$41)-LEN(SUBSTITUTE(配列入力!$D$41,$C10,""))</f>
        <v>0</v>
      </c>
      <c r="DS10" s="84">
        <f t="shared" si="79"/>
        <v>0</v>
      </c>
      <c r="DT10" s="85">
        <f t="shared" si="80"/>
        <v>0</v>
      </c>
      <c r="DU10" s="76">
        <f>LEN(配列入力!$D$42)-LEN(SUBSTITUTE(配列入力!$D$42,$C10,""))</f>
        <v>0</v>
      </c>
      <c r="DV10" s="84">
        <f t="shared" si="81"/>
        <v>0</v>
      </c>
      <c r="DW10" s="85">
        <f t="shared" si="82"/>
        <v>0</v>
      </c>
      <c r="DX10" s="76">
        <f>LEN(配列入力!$D$43)-LEN(SUBSTITUTE(配列入力!$D$43,$C10,""))</f>
        <v>0</v>
      </c>
      <c r="DY10" s="84">
        <f t="shared" si="83"/>
        <v>0</v>
      </c>
      <c r="DZ10" s="85">
        <f t="shared" si="84"/>
        <v>0</v>
      </c>
      <c r="EA10" s="76">
        <f>LEN(配列入力!$D$44)-LEN(SUBSTITUTE(配列入力!$D$44,$C10,""))</f>
        <v>0</v>
      </c>
      <c r="EB10" s="84">
        <f t="shared" si="85"/>
        <v>0</v>
      </c>
      <c r="EC10" s="85">
        <f t="shared" si="86"/>
        <v>0</v>
      </c>
      <c r="ED10" s="76">
        <f>LEN(配列入力!$D$45)-LEN(SUBSTITUTE(配列入力!$D$45,$C10,""))</f>
        <v>0</v>
      </c>
      <c r="EE10" s="84">
        <f t="shared" si="87"/>
        <v>0</v>
      </c>
      <c r="EF10" s="85">
        <f t="shared" si="88"/>
        <v>0</v>
      </c>
      <c r="EG10" s="76">
        <f>LEN(配列入力!$D$46)-LEN(SUBSTITUTE(配列入力!$D$46,$C10,""))</f>
        <v>0</v>
      </c>
      <c r="EH10" s="84">
        <f t="shared" si="89"/>
        <v>0</v>
      </c>
      <c r="EI10" s="85">
        <f t="shared" si="90"/>
        <v>0</v>
      </c>
      <c r="EJ10" s="76">
        <f>LEN(配列入力!$D$47)-LEN(SUBSTITUTE(配列入力!$D$47,$C10,""))</f>
        <v>0</v>
      </c>
      <c r="EK10" s="84">
        <f t="shared" si="91"/>
        <v>0</v>
      </c>
      <c r="EL10" s="85">
        <f t="shared" si="92"/>
        <v>0</v>
      </c>
      <c r="EM10" s="76">
        <f>LEN(配列入力!$D$48)-LEN(SUBSTITUTE(配列入力!$D$48,$C10,""))</f>
        <v>0</v>
      </c>
      <c r="EN10" s="84">
        <f t="shared" si="93"/>
        <v>0</v>
      </c>
      <c r="EO10" s="85">
        <f t="shared" si="94"/>
        <v>0</v>
      </c>
      <c r="EP10" s="76">
        <f>LEN(配列入力!$D$49)-LEN(SUBSTITUTE(配列入力!$D$49,$C10,""))</f>
        <v>0</v>
      </c>
      <c r="EQ10" s="84">
        <f t="shared" si="95"/>
        <v>0</v>
      </c>
      <c r="ER10" s="85">
        <f t="shared" si="96"/>
        <v>0</v>
      </c>
      <c r="ES10" s="76">
        <f>LEN(配列入力!$D$50)-LEN(SUBSTITUTE(配列入力!$D$50,$C10,""))</f>
        <v>0</v>
      </c>
      <c r="ET10" s="84">
        <f t="shared" si="97"/>
        <v>0</v>
      </c>
      <c r="EU10" s="85">
        <f t="shared" si="98"/>
        <v>0</v>
      </c>
      <c r="EV10" s="76">
        <f>LEN(配列入力!$D$51)-LEN(SUBSTITUTE(配列入力!$D$51,$C10,""))</f>
        <v>0</v>
      </c>
      <c r="EW10" s="84">
        <f t="shared" si="99"/>
        <v>0</v>
      </c>
      <c r="EX10" s="85">
        <f t="shared" si="100"/>
        <v>0</v>
      </c>
      <c r="EY10" s="76">
        <f>LEN(配列入力!$D$52)-LEN(SUBSTITUTE(配列入力!$D$52,$C10,""))</f>
        <v>0</v>
      </c>
      <c r="EZ10" s="84">
        <f t="shared" si="101"/>
        <v>0</v>
      </c>
      <c r="FA10" s="85">
        <f t="shared" si="102"/>
        <v>0</v>
      </c>
      <c r="FB10" s="76">
        <f>LEN(配列入力!$D$53)-LEN(SUBSTITUTE(配列入力!$D$53,$C10,""))</f>
        <v>0</v>
      </c>
      <c r="FC10" s="84">
        <f t="shared" si="103"/>
        <v>0</v>
      </c>
      <c r="FD10" s="85">
        <f t="shared" si="104"/>
        <v>0</v>
      </c>
      <c r="FE10" s="76">
        <f>LEN(配列入力!$D$54)-LEN(SUBSTITUTE(配列入力!$D$54,$C10,""))</f>
        <v>0</v>
      </c>
      <c r="FF10" s="84">
        <f t="shared" si="105"/>
        <v>0</v>
      </c>
      <c r="FG10" s="85">
        <f t="shared" si="106"/>
        <v>0</v>
      </c>
      <c r="FH10" s="76">
        <f>LEN(配列入力!$D$55)-LEN(SUBSTITUTE(配列入力!$D$55,$C10,""))</f>
        <v>0</v>
      </c>
      <c r="FI10" s="84">
        <f t="shared" si="107"/>
        <v>0</v>
      </c>
      <c r="FJ10" s="85">
        <f t="shared" si="108"/>
        <v>0</v>
      </c>
      <c r="FK10" s="76">
        <f>LEN(配列入力!$D$56)-LEN(SUBSTITUTE(配列入力!$D$56,$C10,""))</f>
        <v>0</v>
      </c>
      <c r="FL10" s="84">
        <f t="shared" si="109"/>
        <v>0</v>
      </c>
      <c r="FM10" s="85">
        <f t="shared" si="110"/>
        <v>0</v>
      </c>
      <c r="FN10" s="76">
        <f>LEN(配列入力!$D$57)-LEN(SUBSTITUTE(配列入力!$D$57,$C10,""))</f>
        <v>0</v>
      </c>
      <c r="FO10" s="84">
        <f t="shared" si="111"/>
        <v>0</v>
      </c>
      <c r="FP10" s="85">
        <f t="shared" si="112"/>
        <v>0</v>
      </c>
      <c r="FQ10" s="76">
        <f>LEN(配列入力!$D$58)-LEN(SUBSTITUTE(配列入力!$D$58,$C10,""))</f>
        <v>0</v>
      </c>
      <c r="FR10" s="84">
        <f t="shared" si="113"/>
        <v>0</v>
      </c>
      <c r="FS10" s="85">
        <f t="shared" si="114"/>
        <v>0</v>
      </c>
      <c r="FT10" s="76">
        <f>LEN(配列入力!$D$59)-LEN(SUBSTITUTE(配列入力!$D$59,$C10,""))</f>
        <v>0</v>
      </c>
      <c r="FU10" s="84">
        <f t="shared" si="115"/>
        <v>0</v>
      </c>
      <c r="FV10" s="85">
        <f t="shared" si="116"/>
        <v>0</v>
      </c>
      <c r="FW10" s="76">
        <f>LEN(配列入力!$D$60)-LEN(SUBSTITUTE(配列入力!$D$60,$C10,""))</f>
        <v>0</v>
      </c>
      <c r="FX10" s="84">
        <f t="shared" si="117"/>
        <v>0</v>
      </c>
      <c r="FY10" s="85">
        <f t="shared" si="118"/>
        <v>0</v>
      </c>
      <c r="FZ10" s="76">
        <f>LEN(配列入力!$D$61)-LEN(SUBSTITUTE(配列入力!$D$61,$C10,""))</f>
        <v>0</v>
      </c>
      <c r="GA10" s="84">
        <f t="shared" si="119"/>
        <v>0</v>
      </c>
      <c r="GB10" s="85">
        <f t="shared" si="120"/>
        <v>0</v>
      </c>
      <c r="GC10" s="76">
        <f>LEN(配列入力!$D$62)-LEN(SUBSTITUTE(配列入力!$D$62,$C10,""))</f>
        <v>0</v>
      </c>
      <c r="GD10" s="84">
        <f t="shared" si="121"/>
        <v>0</v>
      </c>
      <c r="GE10" s="85">
        <f t="shared" si="122"/>
        <v>0</v>
      </c>
      <c r="GF10" s="76">
        <f>LEN(配列入力!$D$63)-LEN(SUBSTITUTE(配列入力!$D$63,$C10,""))</f>
        <v>0</v>
      </c>
      <c r="GG10" s="84">
        <f t="shared" si="123"/>
        <v>0</v>
      </c>
      <c r="GH10" s="85">
        <f t="shared" si="124"/>
        <v>0</v>
      </c>
      <c r="GI10" s="76">
        <f>LEN(配列入力!$D$64)-LEN(SUBSTITUTE(配列入力!$D$64,$C10,""))</f>
        <v>0</v>
      </c>
      <c r="GJ10" s="84">
        <f t="shared" si="125"/>
        <v>0</v>
      </c>
      <c r="GK10" s="85">
        <f t="shared" si="126"/>
        <v>0</v>
      </c>
      <c r="GL10" s="76">
        <f>LEN(配列入力!$D$65)-LEN(SUBSTITUTE(配列入力!$D$65,$C10,""))</f>
        <v>0</v>
      </c>
      <c r="GM10" s="84">
        <f t="shared" si="127"/>
        <v>0</v>
      </c>
      <c r="GN10" s="85">
        <f t="shared" si="128"/>
        <v>0</v>
      </c>
      <c r="GO10" s="76">
        <f>LEN(配列入力!$D$66)-LEN(SUBSTITUTE(配列入力!$D$66,$C10,""))</f>
        <v>0</v>
      </c>
      <c r="GP10" s="84">
        <f t="shared" si="129"/>
        <v>0</v>
      </c>
      <c r="GQ10" s="85">
        <f t="shared" si="130"/>
        <v>0</v>
      </c>
      <c r="GR10" s="76">
        <f>LEN(配列入力!$D$67)-LEN(SUBSTITUTE(配列入力!$D$67,$C10,""))</f>
        <v>0</v>
      </c>
      <c r="GS10" s="84">
        <f t="shared" si="131"/>
        <v>0</v>
      </c>
      <c r="GT10" s="85">
        <f t="shared" si="132"/>
        <v>0</v>
      </c>
      <c r="GU10" s="76">
        <f>LEN(配列入力!$D$68)-LEN(SUBSTITUTE(配列入力!$D$68,$C10,""))</f>
        <v>0</v>
      </c>
      <c r="GV10" s="84">
        <f t="shared" si="133"/>
        <v>0</v>
      </c>
      <c r="GW10" s="85">
        <f t="shared" si="134"/>
        <v>0</v>
      </c>
      <c r="GX10" s="76">
        <f>LEN(配列入力!$D$69)-LEN(SUBSTITUTE(配列入力!$D$69,$C10,""))</f>
        <v>0</v>
      </c>
      <c r="GY10" s="84">
        <f t="shared" si="135"/>
        <v>0</v>
      </c>
      <c r="GZ10" s="85">
        <f t="shared" si="136"/>
        <v>0</v>
      </c>
      <c r="HA10" s="76">
        <f>LEN(配列入力!$D$70)-LEN(SUBSTITUTE(配列入力!$D$70,$C10,""))</f>
        <v>0</v>
      </c>
      <c r="HB10" s="84">
        <f t="shared" si="137"/>
        <v>0</v>
      </c>
      <c r="HC10" s="85">
        <f t="shared" si="138"/>
        <v>0</v>
      </c>
      <c r="HD10" s="76">
        <f>LEN(配列入力!$D$71)-LEN(SUBSTITUTE(配列入力!$D$71,$C10,""))</f>
        <v>0</v>
      </c>
      <c r="HE10" s="84">
        <f t="shared" si="139"/>
        <v>0</v>
      </c>
      <c r="HF10" s="85">
        <f t="shared" si="140"/>
        <v>0</v>
      </c>
      <c r="HG10" s="76">
        <f>LEN(配列入力!$D$72)-LEN(SUBSTITUTE(配列入力!$D$72,$C10,""))</f>
        <v>0</v>
      </c>
      <c r="HH10" s="84">
        <f t="shared" si="141"/>
        <v>0</v>
      </c>
      <c r="HI10" s="85">
        <f t="shared" si="142"/>
        <v>0</v>
      </c>
      <c r="HJ10" s="76">
        <f>LEN(配列入力!$D$73)-LEN(SUBSTITUTE(配列入力!$D$73,$C10,""))</f>
        <v>0</v>
      </c>
      <c r="HK10" s="84">
        <f t="shared" si="143"/>
        <v>0</v>
      </c>
      <c r="HL10" s="85">
        <f t="shared" si="144"/>
        <v>0</v>
      </c>
      <c r="HM10" s="76">
        <f>LEN(配列入力!$D$74)-LEN(SUBSTITUTE(配列入力!$D$74,$C10,""))</f>
        <v>0</v>
      </c>
      <c r="HN10" s="84">
        <f t="shared" si="145"/>
        <v>0</v>
      </c>
      <c r="HO10" s="85">
        <f t="shared" si="146"/>
        <v>0</v>
      </c>
      <c r="HP10" s="76">
        <f>LEN(配列入力!$D$75)-LEN(SUBSTITUTE(配列入力!$D$75,$C10,""))</f>
        <v>0</v>
      </c>
      <c r="HQ10" s="84">
        <f t="shared" si="147"/>
        <v>0</v>
      </c>
      <c r="HR10" s="85">
        <f t="shared" si="148"/>
        <v>0</v>
      </c>
      <c r="HS10" s="76">
        <f>LEN(配列入力!$D$76)-LEN(SUBSTITUTE(配列入力!$D$76,$C10,""))</f>
        <v>0</v>
      </c>
      <c r="HT10" s="84">
        <f t="shared" si="149"/>
        <v>0</v>
      </c>
      <c r="HU10" s="85">
        <f t="shared" si="150"/>
        <v>0</v>
      </c>
      <c r="HV10" s="76">
        <f>LEN(配列入力!$D$77)-LEN(SUBSTITUTE(配列入力!$D$77,$C10,""))</f>
        <v>0</v>
      </c>
      <c r="HW10" s="84">
        <f t="shared" si="151"/>
        <v>0</v>
      </c>
      <c r="HX10" s="85">
        <f t="shared" si="152"/>
        <v>0</v>
      </c>
      <c r="HY10" s="76">
        <f>LEN(配列入力!$D$78)-LEN(SUBSTITUTE(配列入力!$D$78,$C10,""))</f>
        <v>0</v>
      </c>
      <c r="HZ10" s="84">
        <f t="shared" si="153"/>
        <v>0</v>
      </c>
      <c r="IA10" s="85">
        <f t="shared" si="154"/>
        <v>0</v>
      </c>
      <c r="IB10" s="76">
        <f>LEN(配列入力!$D$79)-LEN(SUBSTITUTE(配列入力!$D$79,$C10,""))</f>
        <v>0</v>
      </c>
      <c r="IC10" s="84">
        <f t="shared" si="155"/>
        <v>0</v>
      </c>
      <c r="ID10" s="85">
        <f t="shared" si="156"/>
        <v>0</v>
      </c>
      <c r="IE10" s="76">
        <f>LEN(配列入力!$D$80)-LEN(SUBSTITUTE(配列入力!$D$80,$C10,""))</f>
        <v>0</v>
      </c>
      <c r="IF10" s="84">
        <f t="shared" si="157"/>
        <v>0</v>
      </c>
      <c r="IG10" s="85">
        <f t="shared" si="158"/>
        <v>0</v>
      </c>
      <c r="IH10" s="76">
        <f>LEN(配列入力!$D$81)-LEN(SUBSTITUTE(配列入力!$D$81,$C10,""))</f>
        <v>0</v>
      </c>
      <c r="II10" s="84">
        <f t="shared" si="159"/>
        <v>0</v>
      </c>
      <c r="IJ10" s="85">
        <f t="shared" si="160"/>
        <v>0</v>
      </c>
      <c r="IK10" s="76">
        <f>LEN(配列入力!$D$82)-LEN(SUBSTITUTE(配列入力!$D$82,$C10,""))</f>
        <v>0</v>
      </c>
      <c r="IL10" s="84">
        <f t="shared" si="161"/>
        <v>0</v>
      </c>
      <c r="IM10" s="85">
        <f t="shared" si="162"/>
        <v>0</v>
      </c>
      <c r="IN10" s="76">
        <f>LEN(配列入力!$D$83)-LEN(SUBSTITUTE(配列入力!$D$83,$C10,""))</f>
        <v>0</v>
      </c>
      <c r="IO10" s="84">
        <f t="shared" si="163"/>
        <v>0</v>
      </c>
      <c r="IP10" s="85">
        <f t="shared" si="164"/>
        <v>0</v>
      </c>
      <c r="IQ10" s="76">
        <f>LEN(配列入力!$D$84)-LEN(SUBSTITUTE(配列入力!$D$84,$C10,""))</f>
        <v>0</v>
      </c>
      <c r="IR10" s="84">
        <f t="shared" si="165"/>
        <v>0</v>
      </c>
      <c r="IS10" s="85">
        <f t="shared" si="166"/>
        <v>0</v>
      </c>
      <c r="IT10" s="76">
        <f>LEN(配列入力!$D$85)-LEN(SUBSTITUTE(配列入力!$D$85,$C10,""))</f>
        <v>0</v>
      </c>
      <c r="IU10" s="84">
        <f t="shared" si="167"/>
        <v>0</v>
      </c>
      <c r="IV10" s="85">
        <f t="shared" si="168"/>
        <v>0</v>
      </c>
      <c r="IW10" s="76">
        <f>LEN(配列入力!$D$86)-LEN(SUBSTITUTE(配列入力!$D$86,$C10,""))</f>
        <v>0</v>
      </c>
      <c r="IX10" s="84">
        <f t="shared" si="169"/>
        <v>0</v>
      </c>
      <c r="IY10" s="85">
        <f t="shared" si="170"/>
        <v>0</v>
      </c>
      <c r="IZ10" s="76">
        <f>LEN(配列入力!$D$87)-LEN(SUBSTITUTE(配列入力!$D$87,$C10,""))</f>
        <v>0</v>
      </c>
      <c r="JA10" s="84">
        <f t="shared" si="171"/>
        <v>0</v>
      </c>
      <c r="JB10" s="85">
        <f t="shared" si="172"/>
        <v>0</v>
      </c>
      <c r="JC10" s="76">
        <f>LEN(配列入力!$D$88)-LEN(SUBSTITUTE(配列入力!$D$88,$C10,""))</f>
        <v>0</v>
      </c>
      <c r="JD10" s="84">
        <f t="shared" si="173"/>
        <v>0</v>
      </c>
      <c r="JE10" s="85">
        <f t="shared" si="174"/>
        <v>0</v>
      </c>
      <c r="JF10" s="76">
        <f>LEN(配列入力!$D$89)-LEN(SUBSTITUTE(配列入力!$D$89,$C10,""))</f>
        <v>0</v>
      </c>
      <c r="JG10" s="84">
        <f t="shared" si="175"/>
        <v>0</v>
      </c>
      <c r="JH10" s="85">
        <f t="shared" si="176"/>
        <v>0</v>
      </c>
      <c r="JI10" s="76">
        <f>LEN(配列入力!$D$90)-LEN(SUBSTITUTE(配列入力!$D$90,$C10,""))</f>
        <v>0</v>
      </c>
      <c r="JJ10" s="84">
        <f t="shared" si="177"/>
        <v>0</v>
      </c>
      <c r="JK10" s="85">
        <f t="shared" si="178"/>
        <v>0</v>
      </c>
      <c r="JL10" s="76">
        <f>LEN(配列入力!$D$91)-LEN(SUBSTITUTE(配列入力!$D$91,$C10,""))</f>
        <v>0</v>
      </c>
      <c r="JM10" s="84">
        <f t="shared" si="179"/>
        <v>0</v>
      </c>
      <c r="JN10" s="85">
        <f t="shared" si="180"/>
        <v>0</v>
      </c>
      <c r="JO10" s="76">
        <f>LEN(配列入力!$D$92)-LEN(SUBSTITUTE(配列入力!$D$92,$C10,""))</f>
        <v>0</v>
      </c>
      <c r="JP10" s="84">
        <f t="shared" si="181"/>
        <v>0</v>
      </c>
      <c r="JQ10" s="85">
        <f t="shared" si="182"/>
        <v>0</v>
      </c>
      <c r="JR10" s="76">
        <f>LEN(配列入力!$D$93)-LEN(SUBSTITUTE(配列入力!$D$93,$C10,""))</f>
        <v>0</v>
      </c>
      <c r="JS10" s="84">
        <f t="shared" si="183"/>
        <v>0</v>
      </c>
      <c r="JT10" s="85">
        <f t="shared" si="184"/>
        <v>0</v>
      </c>
      <c r="JU10" s="76">
        <f>LEN(配列入力!$D$94)-LEN(SUBSTITUTE(配列入力!$D$94,$C10,""))</f>
        <v>0</v>
      </c>
      <c r="JV10" s="84">
        <f t="shared" si="185"/>
        <v>0</v>
      </c>
      <c r="JW10" s="85">
        <f t="shared" si="186"/>
        <v>0</v>
      </c>
      <c r="JX10" s="76">
        <f>LEN(配列入力!$D$95)-LEN(SUBSTITUTE(配列入力!$D$95,$C10,""))</f>
        <v>0</v>
      </c>
      <c r="JY10" s="84">
        <f t="shared" si="187"/>
        <v>0</v>
      </c>
      <c r="JZ10" s="85">
        <f t="shared" si="188"/>
        <v>0</v>
      </c>
      <c r="KA10" s="76">
        <f>LEN(配列入力!$D$96)-LEN(SUBSTITUTE(配列入力!$D$96,$C10,""))</f>
        <v>0</v>
      </c>
      <c r="KB10" s="84">
        <f t="shared" si="189"/>
        <v>0</v>
      </c>
      <c r="KC10" s="85">
        <f t="shared" si="190"/>
        <v>0</v>
      </c>
      <c r="KD10" s="76">
        <f>LEN(配列入力!$D$97)-LEN(SUBSTITUTE(配列入力!$D$97,$C10,""))</f>
        <v>0</v>
      </c>
      <c r="KE10" s="84">
        <f t="shared" si="191"/>
        <v>0</v>
      </c>
      <c r="KF10" s="85">
        <f t="shared" si="192"/>
        <v>0</v>
      </c>
    </row>
    <row r="11" spans="1:292">
      <c r="A11" s="81" t="s">
        <v>108</v>
      </c>
      <c r="B11" s="86" t="s">
        <v>109</v>
      </c>
      <c r="C11" s="81" t="s">
        <v>109</v>
      </c>
      <c r="D11" s="75">
        <f t="shared" si="0"/>
        <v>2</v>
      </c>
      <c r="E11" s="76">
        <f>LEN(配列入力!$D$2)-LEN(SUBSTITUTE(配列入力!$D$2,$C11,""))</f>
        <v>0</v>
      </c>
      <c r="F11" s="84">
        <f t="shared" si="1"/>
        <v>0</v>
      </c>
      <c r="G11" s="85">
        <f t="shared" si="2"/>
        <v>0</v>
      </c>
      <c r="H11" s="76">
        <f>LEN(配列入力!$D$3)-LEN(SUBSTITUTE(配列入力!$D$3,$C11,""))</f>
        <v>0</v>
      </c>
      <c r="I11" s="84">
        <f t="shared" si="3"/>
        <v>0</v>
      </c>
      <c r="J11" s="85">
        <f t="shared" si="4"/>
        <v>0</v>
      </c>
      <c r="K11" s="76">
        <f>LEN(配列入力!$D$4)-LEN(SUBSTITUTE(配列入力!$D$4,$C11,""))</f>
        <v>0</v>
      </c>
      <c r="L11" s="84">
        <f t="shared" si="5"/>
        <v>0</v>
      </c>
      <c r="M11" s="85">
        <f t="shared" si="6"/>
        <v>0</v>
      </c>
      <c r="N11" s="76">
        <f>LEN(配列入力!$D$5)-LEN(SUBSTITUTE(配列入力!$D$5,$C11,""))</f>
        <v>0</v>
      </c>
      <c r="O11" s="84">
        <f t="shared" si="7"/>
        <v>0</v>
      </c>
      <c r="P11" s="85">
        <f t="shared" si="8"/>
        <v>0</v>
      </c>
      <c r="Q11" s="76">
        <f>LEN(配列入力!$D$6)-LEN(SUBSTITUTE(配列入力!$D$6,$C11,""))</f>
        <v>0</v>
      </c>
      <c r="R11" s="84">
        <f t="shared" si="9"/>
        <v>0</v>
      </c>
      <c r="S11" s="85">
        <f t="shared" si="10"/>
        <v>0</v>
      </c>
      <c r="T11" s="76">
        <f>LEN(配列入力!$D$7)-LEN(SUBSTITUTE(配列入力!$D$7,$C11,""))</f>
        <v>0</v>
      </c>
      <c r="U11" s="84">
        <f t="shared" si="11"/>
        <v>0</v>
      </c>
      <c r="V11" s="85">
        <f t="shared" si="12"/>
        <v>0</v>
      </c>
      <c r="W11" s="76">
        <f>LEN(配列入力!$D$8)-LEN(SUBSTITUTE(配列入力!$D$8,$C11,""))</f>
        <v>0</v>
      </c>
      <c r="X11" s="84">
        <f t="shared" si="13"/>
        <v>0</v>
      </c>
      <c r="Y11" s="85">
        <f t="shared" si="14"/>
        <v>0</v>
      </c>
      <c r="Z11" s="76">
        <f>LEN(配列入力!$D$9)-LEN(SUBSTITUTE(配列入力!$D$9,$C11,""))</f>
        <v>0</v>
      </c>
      <c r="AA11" s="84">
        <f t="shared" si="15"/>
        <v>0</v>
      </c>
      <c r="AB11" s="85">
        <f t="shared" si="16"/>
        <v>0</v>
      </c>
      <c r="AC11" s="76">
        <f>LEN(配列入力!$D$10)-LEN(SUBSTITUTE(配列入力!$D$10,$C11,""))</f>
        <v>0</v>
      </c>
      <c r="AD11" s="84">
        <f t="shared" si="17"/>
        <v>0</v>
      </c>
      <c r="AE11" s="85">
        <f t="shared" si="18"/>
        <v>0</v>
      </c>
      <c r="AF11" s="76">
        <f>LEN(配列入力!$D$11)-LEN(SUBSTITUTE(配列入力!$D$11,$C11,""))</f>
        <v>0</v>
      </c>
      <c r="AG11" s="84">
        <f t="shared" si="19"/>
        <v>0</v>
      </c>
      <c r="AH11" s="85">
        <f t="shared" si="20"/>
        <v>0</v>
      </c>
      <c r="AI11" s="76">
        <f>LEN(配列入力!$D$12)-LEN(SUBSTITUTE(配列入力!$D$12,$C11,""))</f>
        <v>0</v>
      </c>
      <c r="AJ11" s="84">
        <f t="shared" si="21"/>
        <v>0</v>
      </c>
      <c r="AK11" s="85">
        <f t="shared" si="22"/>
        <v>0</v>
      </c>
      <c r="AL11" s="76">
        <f>LEN(配列入力!$D$13)-LEN(SUBSTITUTE(配列入力!$D$13,$C11,""))</f>
        <v>0</v>
      </c>
      <c r="AM11" s="84">
        <f t="shared" si="23"/>
        <v>0</v>
      </c>
      <c r="AN11" s="85">
        <f t="shared" si="24"/>
        <v>0</v>
      </c>
      <c r="AO11" s="76">
        <f>LEN(配列入力!$D$14)-LEN(SUBSTITUTE(配列入力!$D$14,$C11,""))</f>
        <v>0</v>
      </c>
      <c r="AP11" s="84">
        <f t="shared" si="25"/>
        <v>0</v>
      </c>
      <c r="AQ11" s="85">
        <f t="shared" si="26"/>
        <v>0</v>
      </c>
      <c r="AR11" s="76">
        <f>LEN(配列入力!$D$15)-LEN(SUBSTITUTE(配列入力!$D$15,$C11,""))</f>
        <v>0</v>
      </c>
      <c r="AS11" s="84">
        <f t="shared" si="27"/>
        <v>0</v>
      </c>
      <c r="AT11" s="85">
        <f t="shared" si="28"/>
        <v>0</v>
      </c>
      <c r="AU11" s="76">
        <f>LEN(配列入力!$D$16)-LEN(SUBSTITUTE(配列入力!$D$16,$C11,""))</f>
        <v>0</v>
      </c>
      <c r="AV11" s="84">
        <f t="shared" si="29"/>
        <v>0</v>
      </c>
      <c r="AW11" s="85">
        <f t="shared" si="30"/>
        <v>0</v>
      </c>
      <c r="AX11" s="76">
        <f>LEN(配列入力!$D$17)-LEN(SUBSTITUTE(配列入力!$D$17,$C11,""))</f>
        <v>0</v>
      </c>
      <c r="AY11" s="84">
        <f t="shared" si="31"/>
        <v>0</v>
      </c>
      <c r="AZ11" s="85">
        <f t="shared" si="32"/>
        <v>0</v>
      </c>
      <c r="BA11" s="76">
        <f>LEN(配列入力!$D$18)-LEN(SUBSTITUTE(配列入力!$D$18,$C11,""))</f>
        <v>0</v>
      </c>
      <c r="BB11" s="84">
        <f t="shared" si="33"/>
        <v>0</v>
      </c>
      <c r="BC11" s="85">
        <f t="shared" si="34"/>
        <v>0</v>
      </c>
      <c r="BD11" s="76">
        <f>LEN(配列入力!$D$19)-LEN(SUBSTITUTE(配列入力!$D$19,$C11,""))</f>
        <v>0</v>
      </c>
      <c r="BE11" s="84">
        <f t="shared" si="35"/>
        <v>0</v>
      </c>
      <c r="BF11" s="85">
        <f t="shared" si="36"/>
        <v>0</v>
      </c>
      <c r="BG11" s="76">
        <f>LEN(配列入力!$D$20)-LEN(SUBSTITUTE(配列入力!$D$20,$C11,""))</f>
        <v>0</v>
      </c>
      <c r="BH11" s="84">
        <f t="shared" si="37"/>
        <v>0</v>
      </c>
      <c r="BI11" s="85">
        <f t="shared" si="38"/>
        <v>0</v>
      </c>
      <c r="BJ11" s="76">
        <f>LEN(配列入力!$D$21)-LEN(SUBSTITUTE(配列入力!$D$21,$C11,""))</f>
        <v>0</v>
      </c>
      <c r="BK11" s="84">
        <f t="shared" si="39"/>
        <v>0</v>
      </c>
      <c r="BL11" s="85">
        <f t="shared" si="40"/>
        <v>0</v>
      </c>
      <c r="BM11" s="76">
        <f>LEN(配列入力!$D$22)-LEN(SUBSTITUTE(配列入力!$D$22,$C11,""))</f>
        <v>0</v>
      </c>
      <c r="BN11" s="84">
        <f t="shared" si="41"/>
        <v>0</v>
      </c>
      <c r="BO11" s="85">
        <f t="shared" si="42"/>
        <v>0</v>
      </c>
      <c r="BP11" s="76">
        <f>LEN(配列入力!$D$23)-LEN(SUBSTITUTE(配列入力!$D$23,$C11,""))</f>
        <v>0</v>
      </c>
      <c r="BQ11" s="84">
        <f t="shared" si="43"/>
        <v>0</v>
      </c>
      <c r="BR11" s="85">
        <f t="shared" si="44"/>
        <v>0</v>
      </c>
      <c r="BS11" s="76">
        <f>LEN(配列入力!$D$24)-LEN(SUBSTITUTE(配列入力!$D$24,$C11,""))</f>
        <v>0</v>
      </c>
      <c r="BT11" s="84">
        <f t="shared" si="45"/>
        <v>0</v>
      </c>
      <c r="BU11" s="85">
        <f t="shared" si="46"/>
        <v>0</v>
      </c>
      <c r="BV11" s="76">
        <f>LEN(配列入力!$D$25)-LEN(SUBSTITUTE(配列入力!$D$25,$C11,""))</f>
        <v>0</v>
      </c>
      <c r="BW11" s="84">
        <f t="shared" si="47"/>
        <v>0</v>
      </c>
      <c r="BX11" s="85">
        <f t="shared" si="48"/>
        <v>0</v>
      </c>
      <c r="BY11" s="76">
        <f>LEN(配列入力!$D$26)-LEN(SUBSTITUTE(配列入力!$D$26,$C11,""))</f>
        <v>0</v>
      </c>
      <c r="BZ11" s="84">
        <f t="shared" si="49"/>
        <v>0</v>
      </c>
      <c r="CA11" s="85">
        <f t="shared" si="50"/>
        <v>0</v>
      </c>
      <c r="CB11" s="76">
        <f>LEN(配列入力!$D$27)-LEN(SUBSTITUTE(配列入力!$D$27,$C11,""))</f>
        <v>0</v>
      </c>
      <c r="CC11" s="84">
        <f t="shared" si="51"/>
        <v>0</v>
      </c>
      <c r="CD11" s="85">
        <f t="shared" si="52"/>
        <v>0</v>
      </c>
      <c r="CE11" s="76">
        <f>LEN(配列入力!$D$28)-LEN(SUBSTITUTE(配列入力!$D$28,$C11,""))</f>
        <v>0</v>
      </c>
      <c r="CF11" s="84">
        <f t="shared" si="53"/>
        <v>0</v>
      </c>
      <c r="CG11" s="85">
        <f t="shared" si="54"/>
        <v>0</v>
      </c>
      <c r="CH11" s="76">
        <f>LEN(配列入力!$D$29)-LEN(SUBSTITUTE(配列入力!$D$29,$C11,""))</f>
        <v>0</v>
      </c>
      <c r="CI11" s="84">
        <f t="shared" si="55"/>
        <v>0</v>
      </c>
      <c r="CJ11" s="85">
        <f t="shared" si="56"/>
        <v>0</v>
      </c>
      <c r="CK11" s="76">
        <f>LEN(配列入力!$D$30)-LEN(SUBSTITUTE(配列入力!$D$30,$C11,""))</f>
        <v>0</v>
      </c>
      <c r="CL11" s="84">
        <f t="shared" si="57"/>
        <v>0</v>
      </c>
      <c r="CM11" s="85">
        <f t="shared" si="58"/>
        <v>0</v>
      </c>
      <c r="CN11" s="76">
        <f>LEN(配列入力!$D$31)-LEN(SUBSTITUTE(配列入力!$D$31,$C11,""))</f>
        <v>0</v>
      </c>
      <c r="CO11" s="84">
        <f t="shared" si="59"/>
        <v>0</v>
      </c>
      <c r="CP11" s="85">
        <f t="shared" si="60"/>
        <v>0</v>
      </c>
      <c r="CQ11" s="76">
        <f>LEN(配列入力!$D$32)-LEN(SUBSTITUTE(配列入力!$D$32,$C11,""))</f>
        <v>0</v>
      </c>
      <c r="CR11" s="84">
        <f t="shared" si="61"/>
        <v>0</v>
      </c>
      <c r="CS11" s="85">
        <f t="shared" si="62"/>
        <v>0</v>
      </c>
      <c r="CT11" s="76">
        <f>LEN(配列入力!$D$33)-LEN(SUBSTITUTE(配列入力!$D$33,$C11,""))</f>
        <v>0</v>
      </c>
      <c r="CU11" s="84">
        <f t="shared" si="63"/>
        <v>0</v>
      </c>
      <c r="CV11" s="85">
        <f t="shared" si="64"/>
        <v>0</v>
      </c>
      <c r="CW11" s="76">
        <f>LEN(配列入力!$D$34)-LEN(SUBSTITUTE(配列入力!$D$34,$C11,""))</f>
        <v>0</v>
      </c>
      <c r="CX11" s="84">
        <f t="shared" si="65"/>
        <v>0</v>
      </c>
      <c r="CY11" s="85">
        <f t="shared" si="66"/>
        <v>0</v>
      </c>
      <c r="CZ11" s="76">
        <f>LEN(配列入力!$D$35)-LEN(SUBSTITUTE(配列入力!$D$35,$C11,""))</f>
        <v>0</v>
      </c>
      <c r="DA11" s="84">
        <f t="shared" si="67"/>
        <v>0</v>
      </c>
      <c r="DB11" s="85">
        <f t="shared" si="68"/>
        <v>0</v>
      </c>
      <c r="DC11" s="76">
        <f>LEN(配列入力!$D$36)-LEN(SUBSTITUTE(配列入力!$D$36,$C11,""))</f>
        <v>0</v>
      </c>
      <c r="DD11" s="84">
        <f t="shared" si="69"/>
        <v>0</v>
      </c>
      <c r="DE11" s="85">
        <f t="shared" si="70"/>
        <v>0</v>
      </c>
      <c r="DF11" s="76">
        <f>LEN(配列入力!$D$37)-LEN(SUBSTITUTE(配列入力!$D$37,$C11,""))</f>
        <v>0</v>
      </c>
      <c r="DG11" s="84">
        <f t="shared" si="71"/>
        <v>0</v>
      </c>
      <c r="DH11" s="85">
        <f t="shared" si="72"/>
        <v>0</v>
      </c>
      <c r="DI11" s="76">
        <f>LEN(配列入力!$D$38)-LEN(SUBSTITUTE(配列入力!$D$38,$C11,""))</f>
        <v>0</v>
      </c>
      <c r="DJ11" s="84">
        <f t="shared" si="73"/>
        <v>0</v>
      </c>
      <c r="DK11" s="85">
        <f t="shared" si="74"/>
        <v>0</v>
      </c>
      <c r="DL11" s="76">
        <f>LEN(配列入力!$D$39)-LEN(SUBSTITUTE(配列入力!$D$39,$C11,""))</f>
        <v>0</v>
      </c>
      <c r="DM11" s="84">
        <f t="shared" si="75"/>
        <v>0</v>
      </c>
      <c r="DN11" s="85">
        <f t="shared" si="76"/>
        <v>0</v>
      </c>
      <c r="DO11" s="76">
        <f>LEN(配列入力!$D$40)-LEN(SUBSTITUTE(配列入力!$D$40,$C11,""))</f>
        <v>0</v>
      </c>
      <c r="DP11" s="84">
        <f t="shared" si="77"/>
        <v>0</v>
      </c>
      <c r="DQ11" s="85">
        <f t="shared" si="78"/>
        <v>0</v>
      </c>
      <c r="DR11" s="76">
        <f>LEN(配列入力!$D$41)-LEN(SUBSTITUTE(配列入力!$D$41,$C11,""))</f>
        <v>0</v>
      </c>
      <c r="DS11" s="84">
        <f t="shared" si="79"/>
        <v>0</v>
      </c>
      <c r="DT11" s="85">
        <f t="shared" si="80"/>
        <v>0</v>
      </c>
      <c r="DU11" s="76">
        <f>LEN(配列入力!$D$42)-LEN(SUBSTITUTE(配列入力!$D$42,$C11,""))</f>
        <v>0</v>
      </c>
      <c r="DV11" s="84">
        <f t="shared" si="81"/>
        <v>0</v>
      </c>
      <c r="DW11" s="85">
        <f t="shared" si="82"/>
        <v>0</v>
      </c>
      <c r="DX11" s="76">
        <f>LEN(配列入力!$D$43)-LEN(SUBSTITUTE(配列入力!$D$43,$C11,""))</f>
        <v>0</v>
      </c>
      <c r="DY11" s="84">
        <f t="shared" si="83"/>
        <v>0</v>
      </c>
      <c r="DZ11" s="85">
        <f t="shared" si="84"/>
        <v>0</v>
      </c>
      <c r="EA11" s="76">
        <f>LEN(配列入力!$D$44)-LEN(SUBSTITUTE(配列入力!$D$44,$C11,""))</f>
        <v>0</v>
      </c>
      <c r="EB11" s="84">
        <f t="shared" si="85"/>
        <v>0</v>
      </c>
      <c r="EC11" s="85">
        <f t="shared" si="86"/>
        <v>0</v>
      </c>
      <c r="ED11" s="76">
        <f>LEN(配列入力!$D$45)-LEN(SUBSTITUTE(配列入力!$D$45,$C11,""))</f>
        <v>0</v>
      </c>
      <c r="EE11" s="84">
        <f t="shared" si="87"/>
        <v>0</v>
      </c>
      <c r="EF11" s="85">
        <f t="shared" si="88"/>
        <v>0</v>
      </c>
      <c r="EG11" s="76">
        <f>LEN(配列入力!$D$46)-LEN(SUBSTITUTE(配列入力!$D$46,$C11,""))</f>
        <v>0</v>
      </c>
      <c r="EH11" s="84">
        <f t="shared" si="89"/>
        <v>0</v>
      </c>
      <c r="EI11" s="85">
        <f t="shared" si="90"/>
        <v>0</v>
      </c>
      <c r="EJ11" s="76">
        <f>LEN(配列入力!$D$47)-LEN(SUBSTITUTE(配列入力!$D$47,$C11,""))</f>
        <v>0</v>
      </c>
      <c r="EK11" s="84">
        <f t="shared" si="91"/>
        <v>0</v>
      </c>
      <c r="EL11" s="85">
        <f t="shared" si="92"/>
        <v>0</v>
      </c>
      <c r="EM11" s="76">
        <f>LEN(配列入力!$D$48)-LEN(SUBSTITUTE(配列入力!$D$48,$C11,""))</f>
        <v>0</v>
      </c>
      <c r="EN11" s="84">
        <f t="shared" si="93"/>
        <v>0</v>
      </c>
      <c r="EO11" s="85">
        <f t="shared" si="94"/>
        <v>0</v>
      </c>
      <c r="EP11" s="76">
        <f>LEN(配列入力!$D$49)-LEN(SUBSTITUTE(配列入力!$D$49,$C11,""))</f>
        <v>0</v>
      </c>
      <c r="EQ11" s="84">
        <f t="shared" si="95"/>
        <v>0</v>
      </c>
      <c r="ER11" s="85">
        <f t="shared" si="96"/>
        <v>0</v>
      </c>
      <c r="ES11" s="76">
        <f>LEN(配列入力!$D$50)-LEN(SUBSTITUTE(配列入力!$D$50,$C11,""))</f>
        <v>0</v>
      </c>
      <c r="ET11" s="84">
        <f t="shared" si="97"/>
        <v>0</v>
      </c>
      <c r="EU11" s="85">
        <f t="shared" si="98"/>
        <v>0</v>
      </c>
      <c r="EV11" s="76">
        <f>LEN(配列入力!$D$51)-LEN(SUBSTITUTE(配列入力!$D$51,$C11,""))</f>
        <v>0</v>
      </c>
      <c r="EW11" s="84">
        <f t="shared" si="99"/>
        <v>0</v>
      </c>
      <c r="EX11" s="85">
        <f t="shared" si="100"/>
        <v>0</v>
      </c>
      <c r="EY11" s="76">
        <f>LEN(配列入力!$D$52)-LEN(SUBSTITUTE(配列入力!$D$52,$C11,""))</f>
        <v>0</v>
      </c>
      <c r="EZ11" s="84">
        <f t="shared" si="101"/>
        <v>0</v>
      </c>
      <c r="FA11" s="85">
        <f t="shared" si="102"/>
        <v>0</v>
      </c>
      <c r="FB11" s="76">
        <f>LEN(配列入力!$D$53)-LEN(SUBSTITUTE(配列入力!$D$53,$C11,""))</f>
        <v>0</v>
      </c>
      <c r="FC11" s="84">
        <f t="shared" si="103"/>
        <v>0</v>
      </c>
      <c r="FD11" s="85">
        <f t="shared" si="104"/>
        <v>0</v>
      </c>
      <c r="FE11" s="76">
        <f>LEN(配列入力!$D$54)-LEN(SUBSTITUTE(配列入力!$D$54,$C11,""))</f>
        <v>0</v>
      </c>
      <c r="FF11" s="84">
        <f t="shared" si="105"/>
        <v>0</v>
      </c>
      <c r="FG11" s="85">
        <f t="shared" si="106"/>
        <v>0</v>
      </c>
      <c r="FH11" s="76">
        <f>LEN(配列入力!$D$55)-LEN(SUBSTITUTE(配列入力!$D$55,$C11,""))</f>
        <v>0</v>
      </c>
      <c r="FI11" s="84">
        <f t="shared" si="107"/>
        <v>0</v>
      </c>
      <c r="FJ11" s="85">
        <f t="shared" si="108"/>
        <v>0</v>
      </c>
      <c r="FK11" s="76">
        <f>LEN(配列入力!$D$56)-LEN(SUBSTITUTE(配列入力!$D$56,$C11,""))</f>
        <v>0</v>
      </c>
      <c r="FL11" s="84">
        <f t="shared" si="109"/>
        <v>0</v>
      </c>
      <c r="FM11" s="85">
        <f t="shared" si="110"/>
        <v>0</v>
      </c>
      <c r="FN11" s="76">
        <f>LEN(配列入力!$D$57)-LEN(SUBSTITUTE(配列入力!$D$57,$C11,""))</f>
        <v>0</v>
      </c>
      <c r="FO11" s="84">
        <f t="shared" si="111"/>
        <v>0</v>
      </c>
      <c r="FP11" s="85">
        <f t="shared" si="112"/>
        <v>0</v>
      </c>
      <c r="FQ11" s="76">
        <f>LEN(配列入力!$D$58)-LEN(SUBSTITUTE(配列入力!$D$58,$C11,""))</f>
        <v>0</v>
      </c>
      <c r="FR11" s="84">
        <f t="shared" si="113"/>
        <v>0</v>
      </c>
      <c r="FS11" s="85">
        <f t="shared" si="114"/>
        <v>0</v>
      </c>
      <c r="FT11" s="76">
        <f>LEN(配列入力!$D$59)-LEN(SUBSTITUTE(配列入力!$D$59,$C11,""))</f>
        <v>0</v>
      </c>
      <c r="FU11" s="84">
        <f t="shared" si="115"/>
        <v>0</v>
      </c>
      <c r="FV11" s="85">
        <f t="shared" si="116"/>
        <v>0</v>
      </c>
      <c r="FW11" s="76">
        <f>LEN(配列入力!$D$60)-LEN(SUBSTITUTE(配列入力!$D$60,$C11,""))</f>
        <v>0</v>
      </c>
      <c r="FX11" s="84">
        <f t="shared" si="117"/>
        <v>0</v>
      </c>
      <c r="FY11" s="85">
        <f t="shared" si="118"/>
        <v>0</v>
      </c>
      <c r="FZ11" s="76">
        <f>LEN(配列入力!$D$61)-LEN(SUBSTITUTE(配列入力!$D$61,$C11,""))</f>
        <v>0</v>
      </c>
      <c r="GA11" s="84">
        <f t="shared" si="119"/>
        <v>0</v>
      </c>
      <c r="GB11" s="85">
        <f t="shared" si="120"/>
        <v>0</v>
      </c>
      <c r="GC11" s="76">
        <f>LEN(配列入力!$D$62)-LEN(SUBSTITUTE(配列入力!$D$62,$C11,""))</f>
        <v>0</v>
      </c>
      <c r="GD11" s="84">
        <f t="shared" si="121"/>
        <v>0</v>
      </c>
      <c r="GE11" s="85">
        <f t="shared" si="122"/>
        <v>0</v>
      </c>
      <c r="GF11" s="76">
        <f>LEN(配列入力!$D$63)-LEN(SUBSTITUTE(配列入力!$D$63,$C11,""))</f>
        <v>0</v>
      </c>
      <c r="GG11" s="84">
        <f t="shared" si="123"/>
        <v>0</v>
      </c>
      <c r="GH11" s="85">
        <f t="shared" si="124"/>
        <v>0</v>
      </c>
      <c r="GI11" s="76">
        <f>LEN(配列入力!$D$64)-LEN(SUBSTITUTE(配列入力!$D$64,$C11,""))</f>
        <v>0</v>
      </c>
      <c r="GJ11" s="84">
        <f t="shared" si="125"/>
        <v>0</v>
      </c>
      <c r="GK11" s="85">
        <f t="shared" si="126"/>
        <v>0</v>
      </c>
      <c r="GL11" s="76">
        <f>LEN(配列入力!$D$65)-LEN(SUBSTITUTE(配列入力!$D$65,$C11,""))</f>
        <v>0</v>
      </c>
      <c r="GM11" s="84">
        <f t="shared" si="127"/>
        <v>0</v>
      </c>
      <c r="GN11" s="85">
        <f t="shared" si="128"/>
        <v>0</v>
      </c>
      <c r="GO11" s="76">
        <f>LEN(配列入力!$D$66)-LEN(SUBSTITUTE(配列入力!$D$66,$C11,""))</f>
        <v>0</v>
      </c>
      <c r="GP11" s="84">
        <f t="shared" si="129"/>
        <v>0</v>
      </c>
      <c r="GQ11" s="85">
        <f t="shared" si="130"/>
        <v>0</v>
      </c>
      <c r="GR11" s="76">
        <f>LEN(配列入力!$D$67)-LEN(SUBSTITUTE(配列入力!$D$67,$C11,""))</f>
        <v>0</v>
      </c>
      <c r="GS11" s="84">
        <f t="shared" si="131"/>
        <v>0</v>
      </c>
      <c r="GT11" s="85">
        <f t="shared" si="132"/>
        <v>0</v>
      </c>
      <c r="GU11" s="76">
        <f>LEN(配列入力!$D$68)-LEN(SUBSTITUTE(配列入力!$D$68,$C11,""))</f>
        <v>0</v>
      </c>
      <c r="GV11" s="84">
        <f t="shared" si="133"/>
        <v>0</v>
      </c>
      <c r="GW11" s="85">
        <f t="shared" si="134"/>
        <v>0</v>
      </c>
      <c r="GX11" s="76">
        <f>LEN(配列入力!$D$69)-LEN(SUBSTITUTE(配列入力!$D$69,$C11,""))</f>
        <v>0</v>
      </c>
      <c r="GY11" s="84">
        <f t="shared" si="135"/>
        <v>0</v>
      </c>
      <c r="GZ11" s="85">
        <f t="shared" si="136"/>
        <v>0</v>
      </c>
      <c r="HA11" s="76">
        <f>LEN(配列入力!$D$70)-LEN(SUBSTITUTE(配列入力!$D$70,$C11,""))</f>
        <v>0</v>
      </c>
      <c r="HB11" s="84">
        <f t="shared" si="137"/>
        <v>0</v>
      </c>
      <c r="HC11" s="85">
        <f t="shared" si="138"/>
        <v>0</v>
      </c>
      <c r="HD11" s="76">
        <f>LEN(配列入力!$D$71)-LEN(SUBSTITUTE(配列入力!$D$71,$C11,""))</f>
        <v>0</v>
      </c>
      <c r="HE11" s="84">
        <f t="shared" si="139"/>
        <v>0</v>
      </c>
      <c r="HF11" s="85">
        <f t="shared" si="140"/>
        <v>0</v>
      </c>
      <c r="HG11" s="76">
        <f>LEN(配列入力!$D$72)-LEN(SUBSTITUTE(配列入力!$D$72,$C11,""))</f>
        <v>0</v>
      </c>
      <c r="HH11" s="84">
        <f t="shared" si="141"/>
        <v>0</v>
      </c>
      <c r="HI11" s="85">
        <f t="shared" si="142"/>
        <v>0</v>
      </c>
      <c r="HJ11" s="76">
        <f>LEN(配列入力!$D$73)-LEN(SUBSTITUTE(配列入力!$D$73,$C11,""))</f>
        <v>0</v>
      </c>
      <c r="HK11" s="84">
        <f t="shared" si="143"/>
        <v>0</v>
      </c>
      <c r="HL11" s="85">
        <f t="shared" si="144"/>
        <v>0</v>
      </c>
      <c r="HM11" s="76">
        <f>LEN(配列入力!$D$74)-LEN(SUBSTITUTE(配列入力!$D$74,$C11,""))</f>
        <v>0</v>
      </c>
      <c r="HN11" s="84">
        <f t="shared" si="145"/>
        <v>0</v>
      </c>
      <c r="HO11" s="85">
        <f t="shared" si="146"/>
        <v>0</v>
      </c>
      <c r="HP11" s="76">
        <f>LEN(配列入力!$D$75)-LEN(SUBSTITUTE(配列入力!$D$75,$C11,""))</f>
        <v>0</v>
      </c>
      <c r="HQ11" s="84">
        <f t="shared" si="147"/>
        <v>0</v>
      </c>
      <c r="HR11" s="85">
        <f t="shared" si="148"/>
        <v>0</v>
      </c>
      <c r="HS11" s="76">
        <f>LEN(配列入力!$D$76)-LEN(SUBSTITUTE(配列入力!$D$76,$C11,""))</f>
        <v>0</v>
      </c>
      <c r="HT11" s="84">
        <f t="shared" si="149"/>
        <v>0</v>
      </c>
      <c r="HU11" s="85">
        <f t="shared" si="150"/>
        <v>0</v>
      </c>
      <c r="HV11" s="76">
        <f>LEN(配列入力!$D$77)-LEN(SUBSTITUTE(配列入力!$D$77,$C11,""))</f>
        <v>0</v>
      </c>
      <c r="HW11" s="84">
        <f t="shared" si="151"/>
        <v>0</v>
      </c>
      <c r="HX11" s="85">
        <f t="shared" si="152"/>
        <v>0</v>
      </c>
      <c r="HY11" s="76">
        <f>LEN(配列入力!$D$78)-LEN(SUBSTITUTE(配列入力!$D$78,$C11,""))</f>
        <v>0</v>
      </c>
      <c r="HZ11" s="84">
        <f t="shared" si="153"/>
        <v>0</v>
      </c>
      <c r="IA11" s="85">
        <f t="shared" si="154"/>
        <v>0</v>
      </c>
      <c r="IB11" s="76">
        <f>LEN(配列入力!$D$79)-LEN(SUBSTITUTE(配列入力!$D$79,$C11,""))</f>
        <v>0</v>
      </c>
      <c r="IC11" s="84">
        <f t="shared" si="155"/>
        <v>0</v>
      </c>
      <c r="ID11" s="85">
        <f t="shared" si="156"/>
        <v>0</v>
      </c>
      <c r="IE11" s="76">
        <f>LEN(配列入力!$D$80)-LEN(SUBSTITUTE(配列入力!$D$80,$C11,""))</f>
        <v>0</v>
      </c>
      <c r="IF11" s="84">
        <f t="shared" si="157"/>
        <v>0</v>
      </c>
      <c r="IG11" s="85">
        <f t="shared" si="158"/>
        <v>0</v>
      </c>
      <c r="IH11" s="76">
        <f>LEN(配列入力!$D$81)-LEN(SUBSTITUTE(配列入力!$D$81,$C11,""))</f>
        <v>0</v>
      </c>
      <c r="II11" s="84">
        <f t="shared" si="159"/>
        <v>0</v>
      </c>
      <c r="IJ11" s="85">
        <f t="shared" si="160"/>
        <v>0</v>
      </c>
      <c r="IK11" s="76">
        <f>LEN(配列入力!$D$82)-LEN(SUBSTITUTE(配列入力!$D$82,$C11,""))</f>
        <v>0</v>
      </c>
      <c r="IL11" s="84">
        <f t="shared" si="161"/>
        <v>0</v>
      </c>
      <c r="IM11" s="85">
        <f t="shared" si="162"/>
        <v>0</v>
      </c>
      <c r="IN11" s="76">
        <f>LEN(配列入力!$D$83)-LEN(SUBSTITUTE(配列入力!$D$83,$C11,""))</f>
        <v>0</v>
      </c>
      <c r="IO11" s="84">
        <f t="shared" si="163"/>
        <v>0</v>
      </c>
      <c r="IP11" s="85">
        <f t="shared" si="164"/>
        <v>0</v>
      </c>
      <c r="IQ11" s="76">
        <f>LEN(配列入力!$D$84)-LEN(SUBSTITUTE(配列入力!$D$84,$C11,""))</f>
        <v>0</v>
      </c>
      <c r="IR11" s="84">
        <f t="shared" si="165"/>
        <v>0</v>
      </c>
      <c r="IS11" s="85">
        <f t="shared" si="166"/>
        <v>0</v>
      </c>
      <c r="IT11" s="76">
        <f>LEN(配列入力!$D$85)-LEN(SUBSTITUTE(配列入力!$D$85,$C11,""))</f>
        <v>0</v>
      </c>
      <c r="IU11" s="84">
        <f t="shared" si="167"/>
        <v>0</v>
      </c>
      <c r="IV11" s="85">
        <f t="shared" si="168"/>
        <v>0</v>
      </c>
      <c r="IW11" s="76">
        <f>LEN(配列入力!$D$86)-LEN(SUBSTITUTE(配列入力!$D$86,$C11,""))</f>
        <v>0</v>
      </c>
      <c r="IX11" s="84">
        <f t="shared" si="169"/>
        <v>0</v>
      </c>
      <c r="IY11" s="85">
        <f t="shared" si="170"/>
        <v>0</v>
      </c>
      <c r="IZ11" s="76">
        <f>LEN(配列入力!$D$87)-LEN(SUBSTITUTE(配列入力!$D$87,$C11,""))</f>
        <v>0</v>
      </c>
      <c r="JA11" s="84">
        <f t="shared" si="171"/>
        <v>0</v>
      </c>
      <c r="JB11" s="85">
        <f t="shared" si="172"/>
        <v>0</v>
      </c>
      <c r="JC11" s="76">
        <f>LEN(配列入力!$D$88)-LEN(SUBSTITUTE(配列入力!$D$88,$C11,""))</f>
        <v>0</v>
      </c>
      <c r="JD11" s="84">
        <f t="shared" si="173"/>
        <v>0</v>
      </c>
      <c r="JE11" s="85">
        <f t="shared" si="174"/>
        <v>0</v>
      </c>
      <c r="JF11" s="76">
        <f>LEN(配列入力!$D$89)-LEN(SUBSTITUTE(配列入力!$D$89,$C11,""))</f>
        <v>0</v>
      </c>
      <c r="JG11" s="84">
        <f t="shared" si="175"/>
        <v>0</v>
      </c>
      <c r="JH11" s="85">
        <f t="shared" si="176"/>
        <v>0</v>
      </c>
      <c r="JI11" s="76">
        <f>LEN(配列入力!$D$90)-LEN(SUBSTITUTE(配列入力!$D$90,$C11,""))</f>
        <v>0</v>
      </c>
      <c r="JJ11" s="84">
        <f t="shared" si="177"/>
        <v>0</v>
      </c>
      <c r="JK11" s="85">
        <f t="shared" si="178"/>
        <v>0</v>
      </c>
      <c r="JL11" s="76">
        <f>LEN(配列入力!$D$91)-LEN(SUBSTITUTE(配列入力!$D$91,$C11,""))</f>
        <v>0</v>
      </c>
      <c r="JM11" s="84">
        <f t="shared" si="179"/>
        <v>0</v>
      </c>
      <c r="JN11" s="85">
        <f t="shared" si="180"/>
        <v>0</v>
      </c>
      <c r="JO11" s="76">
        <f>LEN(配列入力!$D$92)-LEN(SUBSTITUTE(配列入力!$D$92,$C11,""))</f>
        <v>0</v>
      </c>
      <c r="JP11" s="84">
        <f t="shared" si="181"/>
        <v>0</v>
      </c>
      <c r="JQ11" s="85">
        <f t="shared" si="182"/>
        <v>0</v>
      </c>
      <c r="JR11" s="76">
        <f>LEN(配列入力!$D$93)-LEN(SUBSTITUTE(配列入力!$D$93,$C11,""))</f>
        <v>0</v>
      </c>
      <c r="JS11" s="84">
        <f t="shared" si="183"/>
        <v>0</v>
      </c>
      <c r="JT11" s="85">
        <f t="shared" si="184"/>
        <v>0</v>
      </c>
      <c r="JU11" s="76">
        <f>LEN(配列入力!$D$94)-LEN(SUBSTITUTE(配列入力!$D$94,$C11,""))</f>
        <v>0</v>
      </c>
      <c r="JV11" s="84">
        <f t="shared" si="185"/>
        <v>0</v>
      </c>
      <c r="JW11" s="85">
        <f t="shared" si="186"/>
        <v>0</v>
      </c>
      <c r="JX11" s="76">
        <f>LEN(配列入力!$D$95)-LEN(SUBSTITUTE(配列入力!$D$95,$C11,""))</f>
        <v>0</v>
      </c>
      <c r="JY11" s="84">
        <f t="shared" si="187"/>
        <v>0</v>
      </c>
      <c r="JZ11" s="85">
        <f t="shared" si="188"/>
        <v>0</v>
      </c>
      <c r="KA11" s="76">
        <f>LEN(配列入力!$D$96)-LEN(SUBSTITUTE(配列入力!$D$96,$C11,""))</f>
        <v>0</v>
      </c>
      <c r="KB11" s="84">
        <f t="shared" si="189"/>
        <v>0</v>
      </c>
      <c r="KC11" s="85">
        <f t="shared" si="190"/>
        <v>0</v>
      </c>
      <c r="KD11" s="76">
        <f>LEN(配列入力!$D$97)-LEN(SUBSTITUTE(配列入力!$D$97,$C11,""))</f>
        <v>0</v>
      </c>
      <c r="KE11" s="84">
        <f t="shared" si="191"/>
        <v>0</v>
      </c>
      <c r="KF11" s="85">
        <f t="shared" si="192"/>
        <v>0</v>
      </c>
    </row>
    <row r="12" spans="1:292">
      <c r="A12" s="169" t="s">
        <v>112</v>
      </c>
      <c r="B12" s="172" t="s">
        <v>113</v>
      </c>
      <c r="C12" s="81" t="s">
        <v>114</v>
      </c>
      <c r="D12" s="75">
        <f t="shared" si="0"/>
        <v>4</v>
      </c>
      <c r="E12" s="76">
        <f>LEN(配列入力!$D$2)-LEN(SUBSTITUTE(配列入力!$D$2,$C12,""))</f>
        <v>0</v>
      </c>
      <c r="F12" s="84">
        <f t="shared" si="1"/>
        <v>0</v>
      </c>
      <c r="G12" s="175">
        <f>SUM(F12:F15)</f>
        <v>0</v>
      </c>
      <c r="H12" s="76">
        <f>LEN(配列入力!$D$3)-LEN(SUBSTITUTE(配列入力!$D$3,$C12,""))</f>
        <v>0</v>
      </c>
      <c r="I12" s="84">
        <f t="shared" si="3"/>
        <v>0</v>
      </c>
      <c r="J12" s="175">
        <f>SUM(I12:I15)</f>
        <v>0</v>
      </c>
      <c r="K12" s="76">
        <f>LEN(配列入力!$D$4)-LEN(SUBSTITUTE(配列入力!$D$4,$C12,""))</f>
        <v>0</v>
      </c>
      <c r="L12" s="84">
        <f t="shared" si="5"/>
        <v>0</v>
      </c>
      <c r="M12" s="175">
        <f>SUM(L12:L15)</f>
        <v>0</v>
      </c>
      <c r="N12" s="76">
        <f>LEN(配列入力!$D$5)-LEN(SUBSTITUTE(配列入力!$D$5,$C12,""))</f>
        <v>0</v>
      </c>
      <c r="O12" s="84">
        <f t="shared" si="7"/>
        <v>0</v>
      </c>
      <c r="P12" s="175">
        <f>SUM(O12:O15)</f>
        <v>0</v>
      </c>
      <c r="Q12" s="76">
        <f>LEN(配列入力!$D$6)-LEN(SUBSTITUTE(配列入力!$D$6,$C12,""))</f>
        <v>0</v>
      </c>
      <c r="R12" s="84">
        <f t="shared" si="9"/>
        <v>0</v>
      </c>
      <c r="S12" s="175">
        <f>SUM(R12:R15)</f>
        <v>0</v>
      </c>
      <c r="T12" s="76">
        <f>LEN(配列入力!$D$7)-LEN(SUBSTITUTE(配列入力!$D$7,$C12,""))</f>
        <v>0</v>
      </c>
      <c r="U12" s="84">
        <f t="shared" si="11"/>
        <v>0</v>
      </c>
      <c r="V12" s="175">
        <f>SUM(U12:U15)</f>
        <v>0</v>
      </c>
      <c r="W12" s="76">
        <f>LEN(配列入力!$D$8)-LEN(SUBSTITUTE(配列入力!$D$8,$C12,""))</f>
        <v>0</v>
      </c>
      <c r="X12" s="84">
        <f t="shared" si="13"/>
        <v>0</v>
      </c>
      <c r="Y12" s="175">
        <f>SUM(X12:X15)</f>
        <v>0</v>
      </c>
      <c r="Z12" s="76">
        <f>LEN(配列入力!$D$9)-LEN(SUBSTITUTE(配列入力!$D$9,$C12,""))</f>
        <v>0</v>
      </c>
      <c r="AA12" s="84">
        <f t="shared" si="15"/>
        <v>0</v>
      </c>
      <c r="AB12" s="175">
        <f>SUM(AA12:AA15)</f>
        <v>0</v>
      </c>
      <c r="AC12" s="76">
        <f>LEN(配列入力!$D$10)-LEN(SUBSTITUTE(配列入力!$D$10,$C12,""))</f>
        <v>0</v>
      </c>
      <c r="AD12" s="84">
        <f t="shared" si="17"/>
        <v>0</v>
      </c>
      <c r="AE12" s="175">
        <f>SUM(AD12:AD15)</f>
        <v>0</v>
      </c>
      <c r="AF12" s="76">
        <f>LEN(配列入力!$D$11)-LEN(SUBSTITUTE(配列入力!$D$11,$C12,""))</f>
        <v>0</v>
      </c>
      <c r="AG12" s="84">
        <f t="shared" si="19"/>
        <v>0</v>
      </c>
      <c r="AH12" s="175">
        <f>SUM(AG12:AG15)</f>
        <v>0</v>
      </c>
      <c r="AI12" s="76">
        <f>LEN(配列入力!$D$12)-LEN(SUBSTITUTE(配列入力!$D$12,$C12,""))</f>
        <v>0</v>
      </c>
      <c r="AJ12" s="84">
        <f t="shared" si="21"/>
        <v>0</v>
      </c>
      <c r="AK12" s="175">
        <f>SUM(AJ12:AJ15)</f>
        <v>0</v>
      </c>
      <c r="AL12" s="76">
        <f>LEN(配列入力!$D$13)-LEN(SUBSTITUTE(配列入力!$D$13,$C12,""))</f>
        <v>0</v>
      </c>
      <c r="AM12" s="84">
        <f t="shared" si="23"/>
        <v>0</v>
      </c>
      <c r="AN12" s="175">
        <f>SUM(AM12:AM15)</f>
        <v>0</v>
      </c>
      <c r="AO12" s="76">
        <f>LEN(配列入力!$D$14)-LEN(SUBSTITUTE(配列入力!$D$14,$C12,""))</f>
        <v>0</v>
      </c>
      <c r="AP12" s="84">
        <f t="shared" si="25"/>
        <v>0</v>
      </c>
      <c r="AQ12" s="175">
        <f>SUM(AP12:AP15)</f>
        <v>0</v>
      </c>
      <c r="AR12" s="76">
        <f>LEN(配列入力!$D$15)-LEN(SUBSTITUTE(配列入力!$D$15,$C12,""))</f>
        <v>0</v>
      </c>
      <c r="AS12" s="84">
        <f t="shared" si="27"/>
        <v>0</v>
      </c>
      <c r="AT12" s="175">
        <f>SUM(AS12:AS15)</f>
        <v>0</v>
      </c>
      <c r="AU12" s="76">
        <f>LEN(配列入力!$D$16)-LEN(SUBSTITUTE(配列入力!$D$16,$C12,""))</f>
        <v>0</v>
      </c>
      <c r="AV12" s="84">
        <f t="shared" si="29"/>
        <v>0</v>
      </c>
      <c r="AW12" s="175">
        <f>SUM(AV12:AV15)</f>
        <v>0</v>
      </c>
      <c r="AX12" s="76">
        <f>LEN(配列入力!$D$17)-LEN(SUBSTITUTE(配列入力!$D$17,$C12,""))</f>
        <v>0</v>
      </c>
      <c r="AY12" s="84">
        <f t="shared" si="31"/>
        <v>0</v>
      </c>
      <c r="AZ12" s="175">
        <f>SUM(AY12:AY15)</f>
        <v>0</v>
      </c>
      <c r="BA12" s="76">
        <f>LEN(配列入力!$D$18)-LEN(SUBSTITUTE(配列入力!$D$18,$C12,""))</f>
        <v>0</v>
      </c>
      <c r="BB12" s="84">
        <f t="shared" si="33"/>
        <v>0</v>
      </c>
      <c r="BC12" s="175">
        <f>SUM(BB12:BB15)</f>
        <v>0</v>
      </c>
      <c r="BD12" s="76">
        <f>LEN(配列入力!$D$19)-LEN(SUBSTITUTE(配列入力!$D$19,$C12,""))</f>
        <v>0</v>
      </c>
      <c r="BE12" s="84">
        <f t="shared" si="35"/>
        <v>0</v>
      </c>
      <c r="BF12" s="175">
        <f>SUM(BE12:BE15)</f>
        <v>0</v>
      </c>
      <c r="BG12" s="76">
        <f>LEN(配列入力!$D$20)-LEN(SUBSTITUTE(配列入力!$D$20,$C12,""))</f>
        <v>0</v>
      </c>
      <c r="BH12" s="84">
        <f t="shared" si="37"/>
        <v>0</v>
      </c>
      <c r="BI12" s="175">
        <f>SUM(BH12:BH15)</f>
        <v>0</v>
      </c>
      <c r="BJ12" s="76">
        <f>LEN(配列入力!$D$21)-LEN(SUBSTITUTE(配列入力!$D$21,$C12,""))</f>
        <v>0</v>
      </c>
      <c r="BK12" s="84">
        <f t="shared" si="39"/>
        <v>0</v>
      </c>
      <c r="BL12" s="175">
        <f>SUM(BK12:BK15)</f>
        <v>0</v>
      </c>
      <c r="BM12" s="76">
        <f>LEN(配列入力!$D$22)-LEN(SUBSTITUTE(配列入力!$D$22,$C12,""))</f>
        <v>0</v>
      </c>
      <c r="BN12" s="84">
        <f t="shared" si="41"/>
        <v>0</v>
      </c>
      <c r="BO12" s="175">
        <f>SUM(BN12:BN15)</f>
        <v>0</v>
      </c>
      <c r="BP12" s="76">
        <f>LEN(配列入力!$D$23)-LEN(SUBSTITUTE(配列入力!$D$23,$C12,""))</f>
        <v>0</v>
      </c>
      <c r="BQ12" s="84">
        <f t="shared" si="43"/>
        <v>0</v>
      </c>
      <c r="BR12" s="175">
        <f>SUM(BQ12:BQ15)</f>
        <v>0</v>
      </c>
      <c r="BS12" s="76">
        <f>LEN(配列入力!$D$24)-LEN(SUBSTITUTE(配列入力!$D$24,$C12,""))</f>
        <v>0</v>
      </c>
      <c r="BT12" s="84">
        <f t="shared" si="45"/>
        <v>0</v>
      </c>
      <c r="BU12" s="175">
        <f>SUM(BT12:BT15)</f>
        <v>0</v>
      </c>
      <c r="BV12" s="76">
        <f>LEN(配列入力!$D$25)-LEN(SUBSTITUTE(配列入力!$D$25,$C12,""))</f>
        <v>0</v>
      </c>
      <c r="BW12" s="84">
        <f t="shared" si="47"/>
        <v>0</v>
      </c>
      <c r="BX12" s="175">
        <f>SUM(BW12:BW15)</f>
        <v>0</v>
      </c>
      <c r="BY12" s="76">
        <f>LEN(配列入力!$D$26)-LEN(SUBSTITUTE(配列入力!$D$26,$C12,""))</f>
        <v>0</v>
      </c>
      <c r="BZ12" s="84">
        <f t="shared" si="49"/>
        <v>0</v>
      </c>
      <c r="CA12" s="175">
        <f>SUM(BZ12:BZ15)</f>
        <v>0</v>
      </c>
      <c r="CB12" s="76">
        <f>LEN(配列入力!$D$27)-LEN(SUBSTITUTE(配列入力!$D$27,$C12,""))</f>
        <v>0</v>
      </c>
      <c r="CC12" s="84">
        <f t="shared" si="51"/>
        <v>0</v>
      </c>
      <c r="CD12" s="175">
        <f>SUM(CC12:CC15)</f>
        <v>0</v>
      </c>
      <c r="CE12" s="76">
        <f>LEN(配列入力!$D$28)-LEN(SUBSTITUTE(配列入力!$D$28,$C12,""))</f>
        <v>0</v>
      </c>
      <c r="CF12" s="84">
        <f t="shared" si="53"/>
        <v>0</v>
      </c>
      <c r="CG12" s="175">
        <f>SUM(CF12:CF15)</f>
        <v>0</v>
      </c>
      <c r="CH12" s="76">
        <f>LEN(配列入力!$D$29)-LEN(SUBSTITUTE(配列入力!$D$29,$C12,""))</f>
        <v>0</v>
      </c>
      <c r="CI12" s="84">
        <f t="shared" si="55"/>
        <v>0</v>
      </c>
      <c r="CJ12" s="175">
        <f>SUM(CI12:CI15)</f>
        <v>0</v>
      </c>
      <c r="CK12" s="76">
        <f>LEN(配列入力!$D$30)-LEN(SUBSTITUTE(配列入力!$D$30,$C12,""))</f>
        <v>0</v>
      </c>
      <c r="CL12" s="84">
        <f t="shared" si="57"/>
        <v>0</v>
      </c>
      <c r="CM12" s="175">
        <f>SUM(CL12:CL15)</f>
        <v>0</v>
      </c>
      <c r="CN12" s="76">
        <f>LEN(配列入力!$D$31)-LEN(SUBSTITUTE(配列入力!$D$31,$C12,""))</f>
        <v>0</v>
      </c>
      <c r="CO12" s="84">
        <f t="shared" si="59"/>
        <v>0</v>
      </c>
      <c r="CP12" s="175">
        <f>SUM(CO12:CO15)</f>
        <v>0</v>
      </c>
      <c r="CQ12" s="76">
        <f>LEN(配列入力!$D$32)-LEN(SUBSTITUTE(配列入力!$D$32,$C12,""))</f>
        <v>0</v>
      </c>
      <c r="CR12" s="84">
        <f t="shared" si="61"/>
        <v>0</v>
      </c>
      <c r="CS12" s="175">
        <f>SUM(CR12:CR15)</f>
        <v>0</v>
      </c>
      <c r="CT12" s="76">
        <f>LEN(配列入力!$D$33)-LEN(SUBSTITUTE(配列入力!$D$33,$C12,""))</f>
        <v>0</v>
      </c>
      <c r="CU12" s="84">
        <f t="shared" si="63"/>
        <v>0</v>
      </c>
      <c r="CV12" s="175">
        <f>SUM(CU12:CU15)</f>
        <v>0</v>
      </c>
      <c r="CW12" s="76">
        <f>LEN(配列入力!$D$34)-LEN(SUBSTITUTE(配列入力!$D$34,$C12,""))</f>
        <v>0</v>
      </c>
      <c r="CX12" s="84">
        <f t="shared" si="65"/>
        <v>0</v>
      </c>
      <c r="CY12" s="175">
        <f>SUM(CX12:CX15)</f>
        <v>0</v>
      </c>
      <c r="CZ12" s="76">
        <f>LEN(配列入力!$D$35)-LEN(SUBSTITUTE(配列入力!$D$35,$C12,""))</f>
        <v>0</v>
      </c>
      <c r="DA12" s="84">
        <f t="shared" si="67"/>
        <v>0</v>
      </c>
      <c r="DB12" s="175">
        <f>SUM(DA12:DA15)</f>
        <v>0</v>
      </c>
      <c r="DC12" s="76">
        <f>LEN(配列入力!$D$36)-LEN(SUBSTITUTE(配列入力!$D$36,$C12,""))</f>
        <v>0</v>
      </c>
      <c r="DD12" s="84">
        <f t="shared" si="69"/>
        <v>0</v>
      </c>
      <c r="DE12" s="175">
        <f>SUM(DD12:DD15)</f>
        <v>0</v>
      </c>
      <c r="DF12" s="76">
        <f>LEN(配列入力!$D$37)-LEN(SUBSTITUTE(配列入力!$D$37,$C12,""))</f>
        <v>0</v>
      </c>
      <c r="DG12" s="84">
        <f t="shared" si="71"/>
        <v>0</v>
      </c>
      <c r="DH12" s="175">
        <f>SUM(DG12:DG15)</f>
        <v>0</v>
      </c>
      <c r="DI12" s="76">
        <f>LEN(配列入力!$D$38)-LEN(SUBSTITUTE(配列入力!$D$38,$C12,""))</f>
        <v>0</v>
      </c>
      <c r="DJ12" s="84">
        <f t="shared" si="73"/>
        <v>0</v>
      </c>
      <c r="DK12" s="175">
        <f>SUM(DJ12:DJ15)</f>
        <v>0</v>
      </c>
      <c r="DL12" s="76">
        <f>LEN(配列入力!$D$39)-LEN(SUBSTITUTE(配列入力!$D$39,$C12,""))</f>
        <v>0</v>
      </c>
      <c r="DM12" s="84">
        <f t="shared" si="75"/>
        <v>0</v>
      </c>
      <c r="DN12" s="175">
        <f>SUM(DM12:DM15)</f>
        <v>0</v>
      </c>
      <c r="DO12" s="76">
        <f>LEN(配列入力!$D$40)-LEN(SUBSTITUTE(配列入力!$D$40,$C12,""))</f>
        <v>0</v>
      </c>
      <c r="DP12" s="84">
        <f t="shared" si="77"/>
        <v>0</v>
      </c>
      <c r="DQ12" s="175">
        <f>SUM(DP12:DP15)</f>
        <v>0</v>
      </c>
      <c r="DR12" s="76">
        <f>LEN(配列入力!$D$41)-LEN(SUBSTITUTE(配列入力!$D$41,$C12,""))</f>
        <v>0</v>
      </c>
      <c r="DS12" s="84">
        <f t="shared" si="79"/>
        <v>0</v>
      </c>
      <c r="DT12" s="175">
        <f>SUM(DS12:DS15)</f>
        <v>0</v>
      </c>
      <c r="DU12" s="76">
        <f>LEN(配列入力!$D$42)-LEN(SUBSTITUTE(配列入力!$D$42,$C12,""))</f>
        <v>0</v>
      </c>
      <c r="DV12" s="84">
        <f t="shared" si="81"/>
        <v>0</v>
      </c>
      <c r="DW12" s="175">
        <f>SUM(DV12:DV15)</f>
        <v>0</v>
      </c>
      <c r="DX12" s="76">
        <f>LEN(配列入力!$D$43)-LEN(SUBSTITUTE(配列入力!$D$43,$C12,""))</f>
        <v>0</v>
      </c>
      <c r="DY12" s="84">
        <f t="shared" si="83"/>
        <v>0</v>
      </c>
      <c r="DZ12" s="175">
        <f>SUM(DY12:DY15)</f>
        <v>0</v>
      </c>
      <c r="EA12" s="76">
        <f>LEN(配列入力!$D$44)-LEN(SUBSTITUTE(配列入力!$D$44,$C12,""))</f>
        <v>0</v>
      </c>
      <c r="EB12" s="84">
        <f t="shared" si="85"/>
        <v>0</v>
      </c>
      <c r="EC12" s="175">
        <f>SUM(EB12:EB15)</f>
        <v>0</v>
      </c>
      <c r="ED12" s="76">
        <f>LEN(配列入力!$D$45)-LEN(SUBSTITUTE(配列入力!$D$45,$C12,""))</f>
        <v>0</v>
      </c>
      <c r="EE12" s="84">
        <f t="shared" si="87"/>
        <v>0</v>
      </c>
      <c r="EF12" s="175">
        <f>SUM(EE12:EE15)</f>
        <v>0</v>
      </c>
      <c r="EG12" s="76">
        <f>LEN(配列入力!$D$46)-LEN(SUBSTITUTE(配列入力!$D$46,$C12,""))</f>
        <v>0</v>
      </c>
      <c r="EH12" s="84">
        <f t="shared" si="89"/>
        <v>0</v>
      </c>
      <c r="EI12" s="175">
        <f>SUM(EH12:EH15)</f>
        <v>0</v>
      </c>
      <c r="EJ12" s="76">
        <f>LEN(配列入力!$D$47)-LEN(SUBSTITUTE(配列入力!$D$47,$C12,""))</f>
        <v>0</v>
      </c>
      <c r="EK12" s="84">
        <f t="shared" si="91"/>
        <v>0</v>
      </c>
      <c r="EL12" s="175">
        <f>SUM(EK12:EK15)</f>
        <v>0</v>
      </c>
      <c r="EM12" s="76">
        <f>LEN(配列入力!$D$48)-LEN(SUBSTITUTE(配列入力!$D$48,$C12,""))</f>
        <v>0</v>
      </c>
      <c r="EN12" s="84">
        <f t="shared" si="93"/>
        <v>0</v>
      </c>
      <c r="EO12" s="175">
        <f>SUM(EN12:EN15)</f>
        <v>0</v>
      </c>
      <c r="EP12" s="76">
        <f>LEN(配列入力!$D$49)-LEN(SUBSTITUTE(配列入力!$D$49,$C12,""))</f>
        <v>0</v>
      </c>
      <c r="EQ12" s="84">
        <f t="shared" si="95"/>
        <v>0</v>
      </c>
      <c r="ER12" s="175">
        <f>SUM(EQ12:EQ15)</f>
        <v>0</v>
      </c>
      <c r="ES12" s="76">
        <f>LEN(配列入力!$D$50)-LEN(SUBSTITUTE(配列入力!$D$50,$C12,""))</f>
        <v>0</v>
      </c>
      <c r="ET12" s="84">
        <f t="shared" si="97"/>
        <v>0</v>
      </c>
      <c r="EU12" s="175">
        <f>SUM(ET12:ET15)</f>
        <v>0</v>
      </c>
      <c r="EV12" s="76">
        <f>LEN(配列入力!$D$51)-LEN(SUBSTITUTE(配列入力!$D$51,$C12,""))</f>
        <v>0</v>
      </c>
      <c r="EW12" s="84">
        <f t="shared" si="99"/>
        <v>0</v>
      </c>
      <c r="EX12" s="176">
        <f>SUM(EW12:EW15)</f>
        <v>0</v>
      </c>
      <c r="EY12" s="76">
        <f>LEN(配列入力!$D$52)-LEN(SUBSTITUTE(配列入力!$D$52,$C12,""))</f>
        <v>0</v>
      </c>
      <c r="EZ12" s="84">
        <f t="shared" si="101"/>
        <v>0</v>
      </c>
      <c r="FA12" s="175">
        <f>SUM(EZ12:EZ15)</f>
        <v>0</v>
      </c>
      <c r="FB12" s="76">
        <f>LEN(配列入力!$D$53)-LEN(SUBSTITUTE(配列入力!$D$53,$C12,""))</f>
        <v>0</v>
      </c>
      <c r="FC12" s="84">
        <f t="shared" si="103"/>
        <v>0</v>
      </c>
      <c r="FD12" s="175">
        <f>SUM(FC12:FC15)</f>
        <v>0</v>
      </c>
      <c r="FE12" s="76">
        <f>LEN(配列入力!$D$54)-LEN(SUBSTITUTE(配列入力!$D$54,$C12,""))</f>
        <v>0</v>
      </c>
      <c r="FF12" s="84">
        <f t="shared" si="105"/>
        <v>0</v>
      </c>
      <c r="FG12" s="175">
        <f>SUM(FF12:FF15)</f>
        <v>0</v>
      </c>
      <c r="FH12" s="76">
        <f>LEN(配列入力!$D$55)-LEN(SUBSTITUTE(配列入力!$D$55,$C12,""))</f>
        <v>0</v>
      </c>
      <c r="FI12" s="84">
        <f t="shared" si="107"/>
        <v>0</v>
      </c>
      <c r="FJ12" s="175">
        <f>SUM(FI12:FI15)</f>
        <v>0</v>
      </c>
      <c r="FK12" s="76">
        <f>LEN(配列入力!$D$56)-LEN(SUBSTITUTE(配列入力!$D$56,$C12,""))</f>
        <v>0</v>
      </c>
      <c r="FL12" s="84">
        <f t="shared" si="109"/>
        <v>0</v>
      </c>
      <c r="FM12" s="175">
        <f>SUM(FL12:FL15)</f>
        <v>0</v>
      </c>
      <c r="FN12" s="76">
        <f>LEN(配列入力!$D$57)-LEN(SUBSTITUTE(配列入力!$D$57,$C12,""))</f>
        <v>0</v>
      </c>
      <c r="FO12" s="84">
        <f t="shared" si="111"/>
        <v>0</v>
      </c>
      <c r="FP12" s="175">
        <f>SUM(FO12:FO15)</f>
        <v>0</v>
      </c>
      <c r="FQ12" s="76">
        <f>LEN(配列入力!$D$58)-LEN(SUBSTITUTE(配列入力!$D$58,$C12,""))</f>
        <v>0</v>
      </c>
      <c r="FR12" s="84">
        <f t="shared" si="113"/>
        <v>0</v>
      </c>
      <c r="FS12" s="175">
        <f>SUM(FR12:FR15)</f>
        <v>0</v>
      </c>
      <c r="FT12" s="76">
        <f>LEN(配列入力!$D$59)-LEN(SUBSTITUTE(配列入力!$D$59,$C12,""))</f>
        <v>0</v>
      </c>
      <c r="FU12" s="84">
        <f t="shared" si="115"/>
        <v>0</v>
      </c>
      <c r="FV12" s="175">
        <f>SUM(FU12:FU15)</f>
        <v>0</v>
      </c>
      <c r="FW12" s="76">
        <f>LEN(配列入力!$D$60)-LEN(SUBSTITUTE(配列入力!$D$60,$C12,""))</f>
        <v>0</v>
      </c>
      <c r="FX12" s="84">
        <f t="shared" si="117"/>
        <v>0</v>
      </c>
      <c r="FY12" s="175">
        <f>SUM(FX12:FX15)</f>
        <v>0</v>
      </c>
      <c r="FZ12" s="76">
        <f>LEN(配列入力!$D$61)-LEN(SUBSTITUTE(配列入力!$D$61,$C12,""))</f>
        <v>0</v>
      </c>
      <c r="GA12" s="84">
        <f t="shared" si="119"/>
        <v>0</v>
      </c>
      <c r="GB12" s="175">
        <f>SUM(GA12:GA15)</f>
        <v>0</v>
      </c>
      <c r="GC12" s="76">
        <f>LEN(配列入力!$D$62)-LEN(SUBSTITUTE(配列入力!$D$62,$C12,""))</f>
        <v>0</v>
      </c>
      <c r="GD12" s="84">
        <f t="shared" si="121"/>
        <v>0</v>
      </c>
      <c r="GE12" s="175">
        <f>SUM(GD12:GD15)</f>
        <v>0</v>
      </c>
      <c r="GF12" s="76">
        <f>LEN(配列入力!$D$63)-LEN(SUBSTITUTE(配列入力!$D$63,$C12,""))</f>
        <v>0</v>
      </c>
      <c r="GG12" s="84">
        <f t="shared" si="123"/>
        <v>0</v>
      </c>
      <c r="GH12" s="175">
        <f>SUM(GG12:GG15)</f>
        <v>0</v>
      </c>
      <c r="GI12" s="76">
        <f>LEN(配列入力!$D$64)-LEN(SUBSTITUTE(配列入力!$D$64,$C12,""))</f>
        <v>0</v>
      </c>
      <c r="GJ12" s="84">
        <f t="shared" si="125"/>
        <v>0</v>
      </c>
      <c r="GK12" s="175">
        <f>SUM(GJ12:GJ15)</f>
        <v>0</v>
      </c>
      <c r="GL12" s="76">
        <f>LEN(配列入力!$D$65)-LEN(SUBSTITUTE(配列入力!$D$65,$C12,""))</f>
        <v>0</v>
      </c>
      <c r="GM12" s="84">
        <f t="shared" si="127"/>
        <v>0</v>
      </c>
      <c r="GN12" s="175">
        <f>SUM(GM12:GM15)</f>
        <v>0</v>
      </c>
      <c r="GO12" s="76">
        <f>LEN(配列入力!$D$66)-LEN(SUBSTITUTE(配列入力!$D$66,$C12,""))</f>
        <v>0</v>
      </c>
      <c r="GP12" s="84">
        <f t="shared" si="129"/>
        <v>0</v>
      </c>
      <c r="GQ12" s="175">
        <f>SUM(GP12:GP15)</f>
        <v>0</v>
      </c>
      <c r="GR12" s="76">
        <f>LEN(配列入力!$D$67)-LEN(SUBSTITUTE(配列入力!$D$67,$C12,""))</f>
        <v>0</v>
      </c>
      <c r="GS12" s="84">
        <f t="shared" si="131"/>
        <v>0</v>
      </c>
      <c r="GT12" s="175">
        <f>SUM(GS12:GS15)</f>
        <v>0</v>
      </c>
      <c r="GU12" s="76">
        <f>LEN(配列入力!$D$68)-LEN(SUBSTITUTE(配列入力!$D$68,$C12,""))</f>
        <v>0</v>
      </c>
      <c r="GV12" s="84">
        <f t="shared" si="133"/>
        <v>0</v>
      </c>
      <c r="GW12" s="175">
        <f>SUM(GV12:GV15)</f>
        <v>0</v>
      </c>
      <c r="GX12" s="76">
        <f>LEN(配列入力!$D$69)-LEN(SUBSTITUTE(配列入力!$D$69,$C12,""))</f>
        <v>0</v>
      </c>
      <c r="GY12" s="84">
        <f t="shared" si="135"/>
        <v>0</v>
      </c>
      <c r="GZ12" s="175">
        <f>SUM(GY12:GY15)</f>
        <v>0</v>
      </c>
      <c r="HA12" s="76">
        <f>LEN(配列入力!$D$70)-LEN(SUBSTITUTE(配列入力!$D$70,$C12,""))</f>
        <v>0</v>
      </c>
      <c r="HB12" s="84">
        <f t="shared" si="137"/>
        <v>0</v>
      </c>
      <c r="HC12" s="175">
        <f>SUM(HB12:HB15)</f>
        <v>0</v>
      </c>
      <c r="HD12" s="76">
        <f>LEN(配列入力!$D$71)-LEN(SUBSTITUTE(配列入力!$D$71,$C12,""))</f>
        <v>0</v>
      </c>
      <c r="HE12" s="84">
        <f t="shared" si="139"/>
        <v>0</v>
      </c>
      <c r="HF12" s="175">
        <f>SUM(HE12:HE15)</f>
        <v>0</v>
      </c>
      <c r="HG12" s="76">
        <f>LEN(配列入力!$D$72)-LEN(SUBSTITUTE(配列入力!$D$72,$C12,""))</f>
        <v>0</v>
      </c>
      <c r="HH12" s="84">
        <f t="shared" si="141"/>
        <v>0</v>
      </c>
      <c r="HI12" s="175">
        <f>SUM(HH12:HH15)</f>
        <v>0</v>
      </c>
      <c r="HJ12" s="76">
        <f>LEN(配列入力!$D$73)-LEN(SUBSTITUTE(配列入力!$D$73,$C12,""))</f>
        <v>0</v>
      </c>
      <c r="HK12" s="84">
        <f t="shared" si="143"/>
        <v>0</v>
      </c>
      <c r="HL12" s="175">
        <f>SUM(HK12:HK15)</f>
        <v>0</v>
      </c>
      <c r="HM12" s="76">
        <f>LEN(配列入力!$D$74)-LEN(SUBSTITUTE(配列入力!$D$74,$C12,""))</f>
        <v>0</v>
      </c>
      <c r="HN12" s="84">
        <f t="shared" si="145"/>
        <v>0</v>
      </c>
      <c r="HO12" s="175">
        <f>SUM(HN12:HN15)</f>
        <v>0</v>
      </c>
      <c r="HP12" s="76">
        <f>LEN(配列入力!$D$75)-LEN(SUBSTITUTE(配列入力!$D$75,$C12,""))</f>
        <v>0</v>
      </c>
      <c r="HQ12" s="84">
        <f t="shared" si="147"/>
        <v>0</v>
      </c>
      <c r="HR12" s="175">
        <f>SUM(HQ12:HQ15)</f>
        <v>0</v>
      </c>
      <c r="HS12" s="76">
        <f>LEN(配列入力!$D$76)-LEN(SUBSTITUTE(配列入力!$D$76,$C12,""))</f>
        <v>0</v>
      </c>
      <c r="HT12" s="84">
        <f t="shared" si="149"/>
        <v>0</v>
      </c>
      <c r="HU12" s="175">
        <f>SUM(HT12:HT15)</f>
        <v>0</v>
      </c>
      <c r="HV12" s="76">
        <f>LEN(配列入力!$D$77)-LEN(SUBSTITUTE(配列入力!$D$77,$C12,""))</f>
        <v>0</v>
      </c>
      <c r="HW12" s="84">
        <f t="shared" si="151"/>
        <v>0</v>
      </c>
      <c r="HX12" s="175">
        <f>SUM(HW12:HW15)</f>
        <v>0</v>
      </c>
      <c r="HY12" s="76">
        <f>LEN(配列入力!$D$78)-LEN(SUBSTITUTE(配列入力!$D$78,$C12,""))</f>
        <v>0</v>
      </c>
      <c r="HZ12" s="84">
        <f t="shared" si="153"/>
        <v>0</v>
      </c>
      <c r="IA12" s="175">
        <f>SUM(HZ12:HZ15)</f>
        <v>0</v>
      </c>
      <c r="IB12" s="76">
        <f>LEN(配列入力!$D$79)-LEN(SUBSTITUTE(配列入力!$D$79,$C12,""))</f>
        <v>0</v>
      </c>
      <c r="IC12" s="84">
        <f t="shared" si="155"/>
        <v>0</v>
      </c>
      <c r="ID12" s="175">
        <f>SUM(IC12:IC15)</f>
        <v>0</v>
      </c>
      <c r="IE12" s="76">
        <f>LEN(配列入力!$D$80)-LEN(SUBSTITUTE(配列入力!$D$80,$C12,""))</f>
        <v>0</v>
      </c>
      <c r="IF12" s="84">
        <f t="shared" si="157"/>
        <v>0</v>
      </c>
      <c r="IG12" s="175">
        <f>SUM(IF12:IF15)</f>
        <v>0</v>
      </c>
      <c r="IH12" s="76">
        <f>LEN(配列入力!$D$81)-LEN(SUBSTITUTE(配列入力!$D$81,$C12,""))</f>
        <v>0</v>
      </c>
      <c r="II12" s="84">
        <f t="shared" si="159"/>
        <v>0</v>
      </c>
      <c r="IJ12" s="175">
        <f>SUM(II12:II15)</f>
        <v>0</v>
      </c>
      <c r="IK12" s="76">
        <f>LEN(配列入力!$D$82)-LEN(SUBSTITUTE(配列入力!$D$82,$C12,""))</f>
        <v>0</v>
      </c>
      <c r="IL12" s="84">
        <f t="shared" si="161"/>
        <v>0</v>
      </c>
      <c r="IM12" s="175">
        <f>SUM(IL12:IL15)</f>
        <v>0</v>
      </c>
      <c r="IN12" s="76">
        <f>LEN(配列入力!$D$83)-LEN(SUBSTITUTE(配列入力!$D$83,$C12,""))</f>
        <v>0</v>
      </c>
      <c r="IO12" s="84">
        <f t="shared" si="163"/>
        <v>0</v>
      </c>
      <c r="IP12" s="175">
        <f>SUM(IO12:IO15)</f>
        <v>0</v>
      </c>
      <c r="IQ12" s="76">
        <f>LEN(配列入力!$D$84)-LEN(SUBSTITUTE(配列入力!$D$84,$C12,""))</f>
        <v>0</v>
      </c>
      <c r="IR12" s="84">
        <f t="shared" si="165"/>
        <v>0</v>
      </c>
      <c r="IS12" s="175">
        <f>SUM(IR12:IR15)</f>
        <v>0</v>
      </c>
      <c r="IT12" s="76">
        <f>LEN(配列入力!$D$85)-LEN(SUBSTITUTE(配列入力!$D$85,$C12,""))</f>
        <v>0</v>
      </c>
      <c r="IU12" s="84">
        <f t="shared" si="167"/>
        <v>0</v>
      </c>
      <c r="IV12" s="175">
        <f>SUM(IU12:IU15)</f>
        <v>0</v>
      </c>
      <c r="IW12" s="76">
        <f>LEN(配列入力!$D$86)-LEN(SUBSTITUTE(配列入力!$D$86,$C12,""))</f>
        <v>0</v>
      </c>
      <c r="IX12" s="84">
        <f t="shared" si="169"/>
        <v>0</v>
      </c>
      <c r="IY12" s="175">
        <f>SUM(IX12:IX15)</f>
        <v>0</v>
      </c>
      <c r="IZ12" s="76">
        <f>LEN(配列入力!$D$87)-LEN(SUBSTITUTE(配列入力!$D$87,$C12,""))</f>
        <v>0</v>
      </c>
      <c r="JA12" s="84">
        <f t="shared" si="171"/>
        <v>0</v>
      </c>
      <c r="JB12" s="175">
        <f>SUM(JA12:JA15)</f>
        <v>0</v>
      </c>
      <c r="JC12" s="76">
        <f>LEN(配列入力!$D$88)-LEN(SUBSTITUTE(配列入力!$D$88,$C12,""))</f>
        <v>0</v>
      </c>
      <c r="JD12" s="84">
        <f t="shared" si="173"/>
        <v>0</v>
      </c>
      <c r="JE12" s="175">
        <f>SUM(JD12:JD15)</f>
        <v>0</v>
      </c>
      <c r="JF12" s="76">
        <f>LEN(配列入力!$D$89)-LEN(SUBSTITUTE(配列入力!$D$89,$C12,""))</f>
        <v>0</v>
      </c>
      <c r="JG12" s="84">
        <f t="shared" si="175"/>
        <v>0</v>
      </c>
      <c r="JH12" s="175">
        <f>SUM(JG12:JG15)</f>
        <v>0</v>
      </c>
      <c r="JI12" s="76">
        <f>LEN(配列入力!$D$90)-LEN(SUBSTITUTE(配列入力!$D$90,$C12,""))</f>
        <v>0</v>
      </c>
      <c r="JJ12" s="84">
        <f t="shared" si="177"/>
        <v>0</v>
      </c>
      <c r="JK12" s="175">
        <f>SUM(JJ12:JJ15)</f>
        <v>0</v>
      </c>
      <c r="JL12" s="76">
        <f>LEN(配列入力!$D$91)-LEN(SUBSTITUTE(配列入力!$D$91,$C12,""))</f>
        <v>0</v>
      </c>
      <c r="JM12" s="84">
        <f t="shared" si="179"/>
        <v>0</v>
      </c>
      <c r="JN12" s="175">
        <f>SUM(JM12:JM15)</f>
        <v>0</v>
      </c>
      <c r="JO12" s="76">
        <f>LEN(配列入力!$D$92)-LEN(SUBSTITUTE(配列入力!$D$92,$C12,""))</f>
        <v>0</v>
      </c>
      <c r="JP12" s="84">
        <f t="shared" si="181"/>
        <v>0</v>
      </c>
      <c r="JQ12" s="175">
        <f>SUM(JP12:JP15)</f>
        <v>0</v>
      </c>
      <c r="JR12" s="76">
        <f>LEN(配列入力!$D$93)-LEN(SUBSTITUTE(配列入力!$D$93,$C12,""))</f>
        <v>0</v>
      </c>
      <c r="JS12" s="84">
        <f t="shared" si="183"/>
        <v>0</v>
      </c>
      <c r="JT12" s="175">
        <f>SUM(JS12:JS15)</f>
        <v>0</v>
      </c>
      <c r="JU12" s="76">
        <f>LEN(配列入力!$D$94)-LEN(SUBSTITUTE(配列入力!$D$94,$C12,""))</f>
        <v>0</v>
      </c>
      <c r="JV12" s="84">
        <f t="shared" si="185"/>
        <v>0</v>
      </c>
      <c r="JW12" s="175">
        <f>SUM(JV12:JV15)</f>
        <v>0</v>
      </c>
      <c r="JX12" s="76">
        <f>LEN(配列入力!$D$95)-LEN(SUBSTITUTE(配列入力!$D$95,$C12,""))</f>
        <v>0</v>
      </c>
      <c r="JY12" s="84">
        <f t="shared" si="187"/>
        <v>0</v>
      </c>
      <c r="JZ12" s="175">
        <f>SUM(JY12:JY15)</f>
        <v>0</v>
      </c>
      <c r="KA12" s="76">
        <f>LEN(配列入力!$D$96)-LEN(SUBSTITUTE(配列入力!$D$96,$C12,""))</f>
        <v>0</v>
      </c>
      <c r="KB12" s="84">
        <f t="shared" si="189"/>
        <v>0</v>
      </c>
      <c r="KC12" s="175">
        <f>SUM(KB12:KB15)</f>
        <v>0</v>
      </c>
      <c r="KD12" s="76">
        <f>LEN(配列入力!$D$97)-LEN(SUBSTITUTE(配列入力!$D$97,$C12,""))</f>
        <v>0</v>
      </c>
      <c r="KE12" s="84">
        <f t="shared" si="191"/>
        <v>0</v>
      </c>
      <c r="KF12" s="175">
        <f>SUM(KE12:KE15)</f>
        <v>0</v>
      </c>
    </row>
    <row r="13" spans="1:292">
      <c r="A13" s="170"/>
      <c r="B13" s="173"/>
      <c r="C13" s="81" t="s">
        <v>117</v>
      </c>
      <c r="D13" s="75">
        <f t="shared" si="0"/>
        <v>4</v>
      </c>
      <c r="E13" s="76">
        <f>LEN(配列入力!$D$2)-LEN(SUBSTITUTE(配列入力!$D$2,$C13,""))</f>
        <v>0</v>
      </c>
      <c r="F13" s="84">
        <f t="shared" si="1"/>
        <v>0</v>
      </c>
      <c r="G13" s="175"/>
      <c r="H13" s="76">
        <f>LEN(配列入力!$D$3)-LEN(SUBSTITUTE(配列入力!$D$3,$C13,""))</f>
        <v>0</v>
      </c>
      <c r="I13" s="84">
        <f t="shared" si="3"/>
        <v>0</v>
      </c>
      <c r="J13" s="175"/>
      <c r="K13" s="76">
        <f>LEN(配列入力!$D$4)-LEN(SUBSTITUTE(配列入力!$D$4,$C13,""))</f>
        <v>0</v>
      </c>
      <c r="L13" s="84">
        <f t="shared" si="5"/>
        <v>0</v>
      </c>
      <c r="M13" s="175"/>
      <c r="N13" s="76">
        <f>LEN(配列入力!$D$5)-LEN(SUBSTITUTE(配列入力!$D$5,$C13,""))</f>
        <v>0</v>
      </c>
      <c r="O13" s="84">
        <f t="shared" si="7"/>
        <v>0</v>
      </c>
      <c r="P13" s="175"/>
      <c r="Q13" s="76">
        <f>LEN(配列入力!$D$6)-LEN(SUBSTITUTE(配列入力!$D$6,$C13,""))</f>
        <v>0</v>
      </c>
      <c r="R13" s="84">
        <f t="shared" si="9"/>
        <v>0</v>
      </c>
      <c r="S13" s="175"/>
      <c r="T13" s="76">
        <f>LEN(配列入力!$D$7)-LEN(SUBSTITUTE(配列入力!$D$7,$C13,""))</f>
        <v>0</v>
      </c>
      <c r="U13" s="84">
        <f t="shared" si="11"/>
        <v>0</v>
      </c>
      <c r="V13" s="175"/>
      <c r="W13" s="76">
        <f>LEN(配列入力!$D$8)-LEN(SUBSTITUTE(配列入力!$D$8,$C13,""))</f>
        <v>0</v>
      </c>
      <c r="X13" s="84">
        <f t="shared" si="13"/>
        <v>0</v>
      </c>
      <c r="Y13" s="175"/>
      <c r="Z13" s="76">
        <f>LEN(配列入力!$D$9)-LEN(SUBSTITUTE(配列入力!$D$9,$C13,""))</f>
        <v>0</v>
      </c>
      <c r="AA13" s="84">
        <f t="shared" si="15"/>
        <v>0</v>
      </c>
      <c r="AB13" s="175"/>
      <c r="AC13" s="76">
        <f>LEN(配列入力!$D$10)-LEN(SUBSTITUTE(配列入力!$D$10,$C13,""))</f>
        <v>0</v>
      </c>
      <c r="AD13" s="84">
        <f t="shared" si="17"/>
        <v>0</v>
      </c>
      <c r="AE13" s="175"/>
      <c r="AF13" s="76">
        <f>LEN(配列入力!$D$11)-LEN(SUBSTITUTE(配列入力!$D$11,$C13,""))</f>
        <v>0</v>
      </c>
      <c r="AG13" s="84">
        <f t="shared" si="19"/>
        <v>0</v>
      </c>
      <c r="AH13" s="175"/>
      <c r="AI13" s="76">
        <f>LEN(配列入力!$D$12)-LEN(SUBSTITUTE(配列入力!$D$12,$C13,""))</f>
        <v>0</v>
      </c>
      <c r="AJ13" s="84">
        <f t="shared" si="21"/>
        <v>0</v>
      </c>
      <c r="AK13" s="175"/>
      <c r="AL13" s="76">
        <f>LEN(配列入力!$D$13)-LEN(SUBSTITUTE(配列入力!$D$13,$C13,""))</f>
        <v>0</v>
      </c>
      <c r="AM13" s="84">
        <f t="shared" si="23"/>
        <v>0</v>
      </c>
      <c r="AN13" s="175"/>
      <c r="AO13" s="76">
        <f>LEN(配列入力!$D$14)-LEN(SUBSTITUTE(配列入力!$D$14,$C13,""))</f>
        <v>0</v>
      </c>
      <c r="AP13" s="84">
        <f t="shared" si="25"/>
        <v>0</v>
      </c>
      <c r="AQ13" s="175"/>
      <c r="AR13" s="76">
        <f>LEN(配列入力!$D$15)-LEN(SUBSTITUTE(配列入力!$D$15,$C13,""))</f>
        <v>0</v>
      </c>
      <c r="AS13" s="84">
        <f t="shared" si="27"/>
        <v>0</v>
      </c>
      <c r="AT13" s="175"/>
      <c r="AU13" s="76">
        <f>LEN(配列入力!$D$16)-LEN(SUBSTITUTE(配列入力!$D$16,$C13,""))</f>
        <v>0</v>
      </c>
      <c r="AV13" s="84">
        <f t="shared" si="29"/>
        <v>0</v>
      </c>
      <c r="AW13" s="175"/>
      <c r="AX13" s="76">
        <f>LEN(配列入力!$D$17)-LEN(SUBSTITUTE(配列入力!$D$17,$C13,""))</f>
        <v>0</v>
      </c>
      <c r="AY13" s="84">
        <f t="shared" si="31"/>
        <v>0</v>
      </c>
      <c r="AZ13" s="175"/>
      <c r="BA13" s="76">
        <f>LEN(配列入力!$D$18)-LEN(SUBSTITUTE(配列入力!$D$18,$C13,""))</f>
        <v>0</v>
      </c>
      <c r="BB13" s="84">
        <f t="shared" si="33"/>
        <v>0</v>
      </c>
      <c r="BC13" s="175"/>
      <c r="BD13" s="76">
        <f>LEN(配列入力!$D$19)-LEN(SUBSTITUTE(配列入力!$D$19,$C13,""))</f>
        <v>0</v>
      </c>
      <c r="BE13" s="84">
        <f t="shared" si="35"/>
        <v>0</v>
      </c>
      <c r="BF13" s="175"/>
      <c r="BG13" s="76">
        <f>LEN(配列入力!$D$20)-LEN(SUBSTITUTE(配列入力!$D$20,$C13,""))</f>
        <v>0</v>
      </c>
      <c r="BH13" s="84">
        <f t="shared" si="37"/>
        <v>0</v>
      </c>
      <c r="BI13" s="175"/>
      <c r="BJ13" s="76">
        <f>LEN(配列入力!$D$21)-LEN(SUBSTITUTE(配列入力!$D$21,$C13,""))</f>
        <v>0</v>
      </c>
      <c r="BK13" s="84">
        <f t="shared" si="39"/>
        <v>0</v>
      </c>
      <c r="BL13" s="175"/>
      <c r="BM13" s="76">
        <f>LEN(配列入力!$D$22)-LEN(SUBSTITUTE(配列入力!$D$22,$C13,""))</f>
        <v>0</v>
      </c>
      <c r="BN13" s="84">
        <f t="shared" si="41"/>
        <v>0</v>
      </c>
      <c r="BO13" s="175"/>
      <c r="BP13" s="76">
        <f>LEN(配列入力!$D$23)-LEN(SUBSTITUTE(配列入力!$D$23,$C13,""))</f>
        <v>0</v>
      </c>
      <c r="BQ13" s="84">
        <f t="shared" si="43"/>
        <v>0</v>
      </c>
      <c r="BR13" s="175"/>
      <c r="BS13" s="76">
        <f>LEN(配列入力!$D$24)-LEN(SUBSTITUTE(配列入力!$D$24,$C13,""))</f>
        <v>0</v>
      </c>
      <c r="BT13" s="84">
        <f t="shared" si="45"/>
        <v>0</v>
      </c>
      <c r="BU13" s="175"/>
      <c r="BV13" s="76">
        <f>LEN(配列入力!$D$25)-LEN(SUBSTITUTE(配列入力!$D$25,$C13,""))</f>
        <v>0</v>
      </c>
      <c r="BW13" s="84">
        <f t="shared" si="47"/>
        <v>0</v>
      </c>
      <c r="BX13" s="175"/>
      <c r="BY13" s="76">
        <f>LEN(配列入力!$D$26)-LEN(SUBSTITUTE(配列入力!$D$26,$C13,""))</f>
        <v>0</v>
      </c>
      <c r="BZ13" s="84">
        <f t="shared" si="49"/>
        <v>0</v>
      </c>
      <c r="CA13" s="175"/>
      <c r="CB13" s="76">
        <f>LEN(配列入力!$D$27)-LEN(SUBSTITUTE(配列入力!$D$27,$C13,""))</f>
        <v>0</v>
      </c>
      <c r="CC13" s="84">
        <f t="shared" si="51"/>
        <v>0</v>
      </c>
      <c r="CD13" s="175"/>
      <c r="CE13" s="76">
        <f>LEN(配列入力!$D$28)-LEN(SUBSTITUTE(配列入力!$D$28,$C13,""))</f>
        <v>0</v>
      </c>
      <c r="CF13" s="84">
        <f t="shared" si="53"/>
        <v>0</v>
      </c>
      <c r="CG13" s="175"/>
      <c r="CH13" s="76">
        <f>LEN(配列入力!$D$29)-LEN(SUBSTITUTE(配列入力!$D$29,$C13,""))</f>
        <v>0</v>
      </c>
      <c r="CI13" s="84">
        <f t="shared" si="55"/>
        <v>0</v>
      </c>
      <c r="CJ13" s="175"/>
      <c r="CK13" s="76">
        <f>LEN(配列入力!$D$30)-LEN(SUBSTITUTE(配列入力!$D$30,$C13,""))</f>
        <v>0</v>
      </c>
      <c r="CL13" s="84">
        <f t="shared" si="57"/>
        <v>0</v>
      </c>
      <c r="CM13" s="175"/>
      <c r="CN13" s="76">
        <f>LEN(配列入力!$D$31)-LEN(SUBSTITUTE(配列入力!$D$31,$C13,""))</f>
        <v>0</v>
      </c>
      <c r="CO13" s="84">
        <f t="shared" si="59"/>
        <v>0</v>
      </c>
      <c r="CP13" s="175"/>
      <c r="CQ13" s="76">
        <f>LEN(配列入力!$D$32)-LEN(SUBSTITUTE(配列入力!$D$32,$C13,""))</f>
        <v>0</v>
      </c>
      <c r="CR13" s="84">
        <f t="shared" si="61"/>
        <v>0</v>
      </c>
      <c r="CS13" s="175"/>
      <c r="CT13" s="76">
        <f>LEN(配列入力!$D$33)-LEN(SUBSTITUTE(配列入力!$D$33,$C13,""))</f>
        <v>0</v>
      </c>
      <c r="CU13" s="84">
        <f t="shared" si="63"/>
        <v>0</v>
      </c>
      <c r="CV13" s="175"/>
      <c r="CW13" s="76">
        <f>LEN(配列入力!$D$34)-LEN(SUBSTITUTE(配列入力!$D$34,$C13,""))</f>
        <v>0</v>
      </c>
      <c r="CX13" s="84">
        <f t="shared" si="65"/>
        <v>0</v>
      </c>
      <c r="CY13" s="175"/>
      <c r="CZ13" s="76">
        <f>LEN(配列入力!$D$35)-LEN(SUBSTITUTE(配列入力!$D$35,$C13,""))</f>
        <v>0</v>
      </c>
      <c r="DA13" s="84">
        <f t="shared" si="67"/>
        <v>0</v>
      </c>
      <c r="DB13" s="175"/>
      <c r="DC13" s="76">
        <f>LEN(配列入力!$D$36)-LEN(SUBSTITUTE(配列入力!$D$36,$C13,""))</f>
        <v>0</v>
      </c>
      <c r="DD13" s="84">
        <f t="shared" si="69"/>
        <v>0</v>
      </c>
      <c r="DE13" s="175"/>
      <c r="DF13" s="76">
        <f>LEN(配列入力!$D$37)-LEN(SUBSTITUTE(配列入力!$D$37,$C13,""))</f>
        <v>0</v>
      </c>
      <c r="DG13" s="84">
        <f t="shared" si="71"/>
        <v>0</v>
      </c>
      <c r="DH13" s="175"/>
      <c r="DI13" s="76">
        <f>LEN(配列入力!$D$38)-LEN(SUBSTITUTE(配列入力!$D$38,$C13,""))</f>
        <v>0</v>
      </c>
      <c r="DJ13" s="84">
        <f t="shared" si="73"/>
        <v>0</v>
      </c>
      <c r="DK13" s="175"/>
      <c r="DL13" s="76">
        <f>LEN(配列入力!$D$39)-LEN(SUBSTITUTE(配列入力!$D$39,$C13,""))</f>
        <v>0</v>
      </c>
      <c r="DM13" s="84">
        <f t="shared" si="75"/>
        <v>0</v>
      </c>
      <c r="DN13" s="175"/>
      <c r="DO13" s="76">
        <f>LEN(配列入力!$D$40)-LEN(SUBSTITUTE(配列入力!$D$40,$C13,""))</f>
        <v>0</v>
      </c>
      <c r="DP13" s="84">
        <f t="shared" si="77"/>
        <v>0</v>
      </c>
      <c r="DQ13" s="175"/>
      <c r="DR13" s="76">
        <f>LEN(配列入力!$D$41)-LEN(SUBSTITUTE(配列入力!$D$41,$C13,""))</f>
        <v>0</v>
      </c>
      <c r="DS13" s="84">
        <f t="shared" si="79"/>
        <v>0</v>
      </c>
      <c r="DT13" s="175"/>
      <c r="DU13" s="76">
        <f>LEN(配列入力!$D$42)-LEN(SUBSTITUTE(配列入力!$D$42,$C13,""))</f>
        <v>0</v>
      </c>
      <c r="DV13" s="84">
        <f t="shared" si="81"/>
        <v>0</v>
      </c>
      <c r="DW13" s="175"/>
      <c r="DX13" s="76">
        <f>LEN(配列入力!$D$43)-LEN(SUBSTITUTE(配列入力!$D$43,$C13,""))</f>
        <v>0</v>
      </c>
      <c r="DY13" s="84">
        <f t="shared" si="83"/>
        <v>0</v>
      </c>
      <c r="DZ13" s="175"/>
      <c r="EA13" s="76">
        <f>LEN(配列入力!$D$44)-LEN(SUBSTITUTE(配列入力!$D$44,$C13,""))</f>
        <v>0</v>
      </c>
      <c r="EB13" s="84">
        <f t="shared" si="85"/>
        <v>0</v>
      </c>
      <c r="EC13" s="175"/>
      <c r="ED13" s="76">
        <f>LEN(配列入力!$D$45)-LEN(SUBSTITUTE(配列入力!$D$45,$C13,""))</f>
        <v>0</v>
      </c>
      <c r="EE13" s="84">
        <f t="shared" si="87"/>
        <v>0</v>
      </c>
      <c r="EF13" s="175"/>
      <c r="EG13" s="76">
        <f>LEN(配列入力!$D$46)-LEN(SUBSTITUTE(配列入力!$D$46,$C13,""))</f>
        <v>0</v>
      </c>
      <c r="EH13" s="84">
        <f t="shared" si="89"/>
        <v>0</v>
      </c>
      <c r="EI13" s="175"/>
      <c r="EJ13" s="76">
        <f>LEN(配列入力!$D$47)-LEN(SUBSTITUTE(配列入力!$D$47,$C13,""))</f>
        <v>0</v>
      </c>
      <c r="EK13" s="84">
        <f t="shared" si="91"/>
        <v>0</v>
      </c>
      <c r="EL13" s="175"/>
      <c r="EM13" s="76">
        <f>LEN(配列入力!$D$48)-LEN(SUBSTITUTE(配列入力!$D$48,$C13,""))</f>
        <v>0</v>
      </c>
      <c r="EN13" s="84">
        <f t="shared" si="93"/>
        <v>0</v>
      </c>
      <c r="EO13" s="175"/>
      <c r="EP13" s="76">
        <f>LEN(配列入力!$D$49)-LEN(SUBSTITUTE(配列入力!$D$49,$C13,""))</f>
        <v>0</v>
      </c>
      <c r="EQ13" s="84">
        <f t="shared" si="95"/>
        <v>0</v>
      </c>
      <c r="ER13" s="175"/>
      <c r="ES13" s="76">
        <f>LEN(配列入力!$D$50)-LEN(SUBSTITUTE(配列入力!$D$50,$C13,""))</f>
        <v>0</v>
      </c>
      <c r="ET13" s="84">
        <f t="shared" si="97"/>
        <v>0</v>
      </c>
      <c r="EU13" s="175"/>
      <c r="EV13" s="76">
        <f>LEN(配列入力!$D$51)-LEN(SUBSTITUTE(配列入力!$D$51,$C13,""))</f>
        <v>0</v>
      </c>
      <c r="EW13" s="84">
        <f t="shared" si="99"/>
        <v>0</v>
      </c>
      <c r="EX13" s="177"/>
      <c r="EY13" s="76">
        <f>LEN(配列入力!$D$52)-LEN(SUBSTITUTE(配列入力!$D$52,$C13,""))</f>
        <v>0</v>
      </c>
      <c r="EZ13" s="84">
        <f t="shared" si="101"/>
        <v>0</v>
      </c>
      <c r="FA13" s="175"/>
      <c r="FB13" s="76">
        <f>LEN(配列入力!$D$53)-LEN(SUBSTITUTE(配列入力!$D$53,$C13,""))</f>
        <v>0</v>
      </c>
      <c r="FC13" s="84">
        <f t="shared" si="103"/>
        <v>0</v>
      </c>
      <c r="FD13" s="175"/>
      <c r="FE13" s="76">
        <f>LEN(配列入力!$D$54)-LEN(SUBSTITUTE(配列入力!$D$54,$C13,""))</f>
        <v>0</v>
      </c>
      <c r="FF13" s="84">
        <f t="shared" si="105"/>
        <v>0</v>
      </c>
      <c r="FG13" s="175"/>
      <c r="FH13" s="76">
        <f>LEN(配列入力!$D$55)-LEN(SUBSTITUTE(配列入力!$D$55,$C13,""))</f>
        <v>0</v>
      </c>
      <c r="FI13" s="84">
        <f t="shared" si="107"/>
        <v>0</v>
      </c>
      <c r="FJ13" s="175"/>
      <c r="FK13" s="76">
        <f>LEN(配列入力!$D$56)-LEN(SUBSTITUTE(配列入力!$D$56,$C13,""))</f>
        <v>0</v>
      </c>
      <c r="FL13" s="84">
        <f t="shared" si="109"/>
        <v>0</v>
      </c>
      <c r="FM13" s="175"/>
      <c r="FN13" s="76">
        <f>LEN(配列入力!$D$57)-LEN(SUBSTITUTE(配列入力!$D$57,$C13,""))</f>
        <v>0</v>
      </c>
      <c r="FO13" s="84">
        <f t="shared" si="111"/>
        <v>0</v>
      </c>
      <c r="FP13" s="175"/>
      <c r="FQ13" s="76">
        <f>LEN(配列入力!$D$58)-LEN(SUBSTITUTE(配列入力!$D$58,$C13,""))</f>
        <v>0</v>
      </c>
      <c r="FR13" s="84">
        <f t="shared" si="113"/>
        <v>0</v>
      </c>
      <c r="FS13" s="175"/>
      <c r="FT13" s="76">
        <f>LEN(配列入力!$D$59)-LEN(SUBSTITUTE(配列入力!$D$59,$C13,""))</f>
        <v>0</v>
      </c>
      <c r="FU13" s="84">
        <f t="shared" si="115"/>
        <v>0</v>
      </c>
      <c r="FV13" s="175"/>
      <c r="FW13" s="76">
        <f>LEN(配列入力!$D$60)-LEN(SUBSTITUTE(配列入力!$D$60,$C13,""))</f>
        <v>0</v>
      </c>
      <c r="FX13" s="84">
        <f t="shared" si="117"/>
        <v>0</v>
      </c>
      <c r="FY13" s="175"/>
      <c r="FZ13" s="76">
        <f>LEN(配列入力!$D$61)-LEN(SUBSTITUTE(配列入力!$D$61,$C13,""))</f>
        <v>0</v>
      </c>
      <c r="GA13" s="84">
        <f t="shared" si="119"/>
        <v>0</v>
      </c>
      <c r="GB13" s="175"/>
      <c r="GC13" s="76">
        <f>LEN(配列入力!$D$62)-LEN(SUBSTITUTE(配列入力!$D$62,$C13,""))</f>
        <v>0</v>
      </c>
      <c r="GD13" s="84">
        <f t="shared" si="121"/>
        <v>0</v>
      </c>
      <c r="GE13" s="175"/>
      <c r="GF13" s="76">
        <f>LEN(配列入力!$D$63)-LEN(SUBSTITUTE(配列入力!$D$63,$C13,""))</f>
        <v>0</v>
      </c>
      <c r="GG13" s="84">
        <f t="shared" si="123"/>
        <v>0</v>
      </c>
      <c r="GH13" s="175"/>
      <c r="GI13" s="76">
        <f>LEN(配列入力!$D$64)-LEN(SUBSTITUTE(配列入力!$D$64,$C13,""))</f>
        <v>0</v>
      </c>
      <c r="GJ13" s="84">
        <f t="shared" si="125"/>
        <v>0</v>
      </c>
      <c r="GK13" s="175"/>
      <c r="GL13" s="76">
        <f>LEN(配列入力!$D$65)-LEN(SUBSTITUTE(配列入力!$D$65,$C13,""))</f>
        <v>0</v>
      </c>
      <c r="GM13" s="84">
        <f t="shared" si="127"/>
        <v>0</v>
      </c>
      <c r="GN13" s="175"/>
      <c r="GO13" s="76">
        <f>LEN(配列入力!$D$66)-LEN(SUBSTITUTE(配列入力!$D$66,$C13,""))</f>
        <v>0</v>
      </c>
      <c r="GP13" s="84">
        <f t="shared" si="129"/>
        <v>0</v>
      </c>
      <c r="GQ13" s="175"/>
      <c r="GR13" s="76">
        <f>LEN(配列入力!$D$67)-LEN(SUBSTITUTE(配列入力!$D$67,$C13,""))</f>
        <v>0</v>
      </c>
      <c r="GS13" s="84">
        <f t="shared" si="131"/>
        <v>0</v>
      </c>
      <c r="GT13" s="175"/>
      <c r="GU13" s="76">
        <f>LEN(配列入力!$D$68)-LEN(SUBSTITUTE(配列入力!$D$68,$C13,""))</f>
        <v>0</v>
      </c>
      <c r="GV13" s="84">
        <f t="shared" si="133"/>
        <v>0</v>
      </c>
      <c r="GW13" s="175"/>
      <c r="GX13" s="76">
        <f>LEN(配列入力!$D$69)-LEN(SUBSTITUTE(配列入力!$D$69,$C13,""))</f>
        <v>0</v>
      </c>
      <c r="GY13" s="84">
        <f t="shared" si="135"/>
        <v>0</v>
      </c>
      <c r="GZ13" s="175"/>
      <c r="HA13" s="76">
        <f>LEN(配列入力!$D$70)-LEN(SUBSTITUTE(配列入力!$D$70,$C13,""))</f>
        <v>0</v>
      </c>
      <c r="HB13" s="84">
        <f t="shared" si="137"/>
        <v>0</v>
      </c>
      <c r="HC13" s="175"/>
      <c r="HD13" s="76">
        <f>LEN(配列入力!$D$71)-LEN(SUBSTITUTE(配列入力!$D$71,$C13,""))</f>
        <v>0</v>
      </c>
      <c r="HE13" s="84">
        <f t="shared" si="139"/>
        <v>0</v>
      </c>
      <c r="HF13" s="175"/>
      <c r="HG13" s="76">
        <f>LEN(配列入力!$D$72)-LEN(SUBSTITUTE(配列入力!$D$72,$C13,""))</f>
        <v>0</v>
      </c>
      <c r="HH13" s="84">
        <f t="shared" si="141"/>
        <v>0</v>
      </c>
      <c r="HI13" s="175"/>
      <c r="HJ13" s="76">
        <f>LEN(配列入力!$D$73)-LEN(SUBSTITUTE(配列入力!$D$73,$C13,""))</f>
        <v>0</v>
      </c>
      <c r="HK13" s="84">
        <f t="shared" si="143"/>
        <v>0</v>
      </c>
      <c r="HL13" s="175"/>
      <c r="HM13" s="76">
        <f>LEN(配列入力!$D$74)-LEN(SUBSTITUTE(配列入力!$D$74,$C13,""))</f>
        <v>0</v>
      </c>
      <c r="HN13" s="84">
        <f t="shared" si="145"/>
        <v>0</v>
      </c>
      <c r="HO13" s="175"/>
      <c r="HP13" s="76">
        <f>LEN(配列入力!$D$75)-LEN(SUBSTITUTE(配列入力!$D$75,$C13,""))</f>
        <v>0</v>
      </c>
      <c r="HQ13" s="84">
        <f t="shared" si="147"/>
        <v>0</v>
      </c>
      <c r="HR13" s="175"/>
      <c r="HS13" s="76">
        <f>LEN(配列入力!$D$76)-LEN(SUBSTITUTE(配列入力!$D$76,$C13,""))</f>
        <v>0</v>
      </c>
      <c r="HT13" s="84">
        <f t="shared" si="149"/>
        <v>0</v>
      </c>
      <c r="HU13" s="175"/>
      <c r="HV13" s="76">
        <f>LEN(配列入力!$D$77)-LEN(SUBSTITUTE(配列入力!$D$77,$C13,""))</f>
        <v>0</v>
      </c>
      <c r="HW13" s="84">
        <f t="shared" si="151"/>
        <v>0</v>
      </c>
      <c r="HX13" s="175"/>
      <c r="HY13" s="76">
        <f>LEN(配列入力!$D$78)-LEN(SUBSTITUTE(配列入力!$D$78,$C13,""))</f>
        <v>0</v>
      </c>
      <c r="HZ13" s="84">
        <f t="shared" si="153"/>
        <v>0</v>
      </c>
      <c r="IA13" s="175"/>
      <c r="IB13" s="76">
        <f>LEN(配列入力!$D$79)-LEN(SUBSTITUTE(配列入力!$D$79,$C13,""))</f>
        <v>0</v>
      </c>
      <c r="IC13" s="84">
        <f t="shared" si="155"/>
        <v>0</v>
      </c>
      <c r="ID13" s="175"/>
      <c r="IE13" s="76">
        <f>LEN(配列入力!$D$80)-LEN(SUBSTITUTE(配列入力!$D$80,$C13,""))</f>
        <v>0</v>
      </c>
      <c r="IF13" s="84">
        <f t="shared" si="157"/>
        <v>0</v>
      </c>
      <c r="IG13" s="175"/>
      <c r="IH13" s="76">
        <f>LEN(配列入力!$D$81)-LEN(SUBSTITUTE(配列入力!$D$81,$C13,""))</f>
        <v>0</v>
      </c>
      <c r="II13" s="84">
        <f t="shared" si="159"/>
        <v>0</v>
      </c>
      <c r="IJ13" s="175"/>
      <c r="IK13" s="76">
        <f>LEN(配列入力!$D$82)-LEN(SUBSTITUTE(配列入力!$D$82,$C13,""))</f>
        <v>0</v>
      </c>
      <c r="IL13" s="84">
        <f t="shared" si="161"/>
        <v>0</v>
      </c>
      <c r="IM13" s="175"/>
      <c r="IN13" s="76">
        <f>LEN(配列入力!$D$83)-LEN(SUBSTITUTE(配列入力!$D$83,$C13,""))</f>
        <v>0</v>
      </c>
      <c r="IO13" s="84">
        <f t="shared" si="163"/>
        <v>0</v>
      </c>
      <c r="IP13" s="175"/>
      <c r="IQ13" s="76">
        <f>LEN(配列入力!$D$84)-LEN(SUBSTITUTE(配列入力!$D$84,$C13,""))</f>
        <v>0</v>
      </c>
      <c r="IR13" s="84">
        <f t="shared" si="165"/>
        <v>0</v>
      </c>
      <c r="IS13" s="175"/>
      <c r="IT13" s="76">
        <f>LEN(配列入力!$D$85)-LEN(SUBSTITUTE(配列入力!$D$85,$C13,""))</f>
        <v>0</v>
      </c>
      <c r="IU13" s="84">
        <f t="shared" si="167"/>
        <v>0</v>
      </c>
      <c r="IV13" s="175"/>
      <c r="IW13" s="76">
        <f>LEN(配列入力!$D$86)-LEN(SUBSTITUTE(配列入力!$D$86,$C13,""))</f>
        <v>0</v>
      </c>
      <c r="IX13" s="84">
        <f t="shared" si="169"/>
        <v>0</v>
      </c>
      <c r="IY13" s="175"/>
      <c r="IZ13" s="76">
        <f>LEN(配列入力!$D$87)-LEN(SUBSTITUTE(配列入力!$D$87,$C13,""))</f>
        <v>0</v>
      </c>
      <c r="JA13" s="84">
        <f t="shared" si="171"/>
        <v>0</v>
      </c>
      <c r="JB13" s="175"/>
      <c r="JC13" s="76">
        <f>LEN(配列入力!$D$88)-LEN(SUBSTITUTE(配列入力!$D$88,$C13,""))</f>
        <v>0</v>
      </c>
      <c r="JD13" s="84">
        <f t="shared" si="173"/>
        <v>0</v>
      </c>
      <c r="JE13" s="175"/>
      <c r="JF13" s="76">
        <f>LEN(配列入力!$D$89)-LEN(SUBSTITUTE(配列入力!$D$89,$C13,""))</f>
        <v>0</v>
      </c>
      <c r="JG13" s="84">
        <f t="shared" si="175"/>
        <v>0</v>
      </c>
      <c r="JH13" s="175"/>
      <c r="JI13" s="76">
        <f>LEN(配列入力!$D$90)-LEN(SUBSTITUTE(配列入力!$D$90,$C13,""))</f>
        <v>0</v>
      </c>
      <c r="JJ13" s="84">
        <f t="shared" si="177"/>
        <v>0</v>
      </c>
      <c r="JK13" s="175"/>
      <c r="JL13" s="76">
        <f>LEN(配列入力!$D$91)-LEN(SUBSTITUTE(配列入力!$D$91,$C13,""))</f>
        <v>0</v>
      </c>
      <c r="JM13" s="84">
        <f t="shared" si="179"/>
        <v>0</v>
      </c>
      <c r="JN13" s="175"/>
      <c r="JO13" s="76">
        <f>LEN(配列入力!$D$92)-LEN(SUBSTITUTE(配列入力!$D$92,$C13,""))</f>
        <v>0</v>
      </c>
      <c r="JP13" s="84">
        <f t="shared" si="181"/>
        <v>0</v>
      </c>
      <c r="JQ13" s="175"/>
      <c r="JR13" s="76">
        <f>LEN(配列入力!$D$93)-LEN(SUBSTITUTE(配列入力!$D$93,$C13,""))</f>
        <v>0</v>
      </c>
      <c r="JS13" s="84">
        <f t="shared" si="183"/>
        <v>0</v>
      </c>
      <c r="JT13" s="175"/>
      <c r="JU13" s="76">
        <f>LEN(配列入力!$D$94)-LEN(SUBSTITUTE(配列入力!$D$94,$C13,""))</f>
        <v>0</v>
      </c>
      <c r="JV13" s="84">
        <f t="shared" si="185"/>
        <v>0</v>
      </c>
      <c r="JW13" s="175"/>
      <c r="JX13" s="76">
        <f>LEN(配列入力!$D$95)-LEN(SUBSTITUTE(配列入力!$D$95,$C13,""))</f>
        <v>0</v>
      </c>
      <c r="JY13" s="84">
        <f t="shared" si="187"/>
        <v>0</v>
      </c>
      <c r="JZ13" s="175"/>
      <c r="KA13" s="76">
        <f>LEN(配列入力!$D$96)-LEN(SUBSTITUTE(配列入力!$D$96,$C13,""))</f>
        <v>0</v>
      </c>
      <c r="KB13" s="84">
        <f t="shared" si="189"/>
        <v>0</v>
      </c>
      <c r="KC13" s="175"/>
      <c r="KD13" s="76">
        <f>LEN(配列入力!$D$97)-LEN(SUBSTITUTE(配列入力!$D$97,$C13,""))</f>
        <v>0</v>
      </c>
      <c r="KE13" s="84">
        <f t="shared" si="191"/>
        <v>0</v>
      </c>
      <c r="KF13" s="175"/>
    </row>
    <row r="14" spans="1:292">
      <c r="A14" s="170"/>
      <c r="B14" s="173"/>
      <c r="C14" s="81" t="s">
        <v>116</v>
      </c>
      <c r="D14" s="75">
        <f t="shared" si="0"/>
        <v>4</v>
      </c>
      <c r="E14" s="76">
        <f>LEN(配列入力!$D$2)-LEN(SUBSTITUTE(配列入力!$D$2,$C14,""))</f>
        <v>0</v>
      </c>
      <c r="F14" s="84">
        <f t="shared" si="1"/>
        <v>0</v>
      </c>
      <c r="G14" s="175"/>
      <c r="H14" s="76">
        <f>LEN(配列入力!$D$3)-LEN(SUBSTITUTE(配列入力!$D$3,$C14,""))</f>
        <v>0</v>
      </c>
      <c r="I14" s="84">
        <f t="shared" si="3"/>
        <v>0</v>
      </c>
      <c r="J14" s="175"/>
      <c r="K14" s="76">
        <f>LEN(配列入力!$D$4)-LEN(SUBSTITUTE(配列入力!$D$4,$C14,""))</f>
        <v>0</v>
      </c>
      <c r="L14" s="84">
        <f t="shared" si="5"/>
        <v>0</v>
      </c>
      <c r="M14" s="175"/>
      <c r="N14" s="76">
        <f>LEN(配列入力!$D$5)-LEN(SUBSTITUTE(配列入力!$D$5,$C14,""))</f>
        <v>0</v>
      </c>
      <c r="O14" s="84">
        <f t="shared" si="7"/>
        <v>0</v>
      </c>
      <c r="P14" s="175"/>
      <c r="Q14" s="76">
        <f>LEN(配列入力!$D$6)-LEN(SUBSTITUTE(配列入力!$D$6,$C14,""))</f>
        <v>0</v>
      </c>
      <c r="R14" s="84">
        <f t="shared" si="9"/>
        <v>0</v>
      </c>
      <c r="S14" s="175"/>
      <c r="T14" s="76">
        <f>LEN(配列入力!$D$7)-LEN(SUBSTITUTE(配列入力!$D$7,$C14,""))</f>
        <v>0</v>
      </c>
      <c r="U14" s="84">
        <f t="shared" si="11"/>
        <v>0</v>
      </c>
      <c r="V14" s="175"/>
      <c r="W14" s="76">
        <f>LEN(配列入力!$D$8)-LEN(SUBSTITUTE(配列入力!$D$8,$C14,""))</f>
        <v>0</v>
      </c>
      <c r="X14" s="84">
        <f t="shared" si="13"/>
        <v>0</v>
      </c>
      <c r="Y14" s="175"/>
      <c r="Z14" s="76">
        <f>LEN(配列入力!$D$9)-LEN(SUBSTITUTE(配列入力!$D$9,$C14,""))</f>
        <v>0</v>
      </c>
      <c r="AA14" s="84">
        <f t="shared" si="15"/>
        <v>0</v>
      </c>
      <c r="AB14" s="175"/>
      <c r="AC14" s="76">
        <f>LEN(配列入力!$D$10)-LEN(SUBSTITUTE(配列入力!$D$10,$C14,""))</f>
        <v>0</v>
      </c>
      <c r="AD14" s="84">
        <f t="shared" si="17"/>
        <v>0</v>
      </c>
      <c r="AE14" s="175"/>
      <c r="AF14" s="76">
        <f>LEN(配列入力!$D$11)-LEN(SUBSTITUTE(配列入力!$D$11,$C14,""))</f>
        <v>0</v>
      </c>
      <c r="AG14" s="84">
        <f t="shared" si="19"/>
        <v>0</v>
      </c>
      <c r="AH14" s="175"/>
      <c r="AI14" s="76">
        <f>LEN(配列入力!$D$12)-LEN(SUBSTITUTE(配列入力!$D$12,$C14,""))</f>
        <v>0</v>
      </c>
      <c r="AJ14" s="84">
        <f t="shared" si="21"/>
        <v>0</v>
      </c>
      <c r="AK14" s="175"/>
      <c r="AL14" s="76">
        <f>LEN(配列入力!$D$13)-LEN(SUBSTITUTE(配列入力!$D$13,$C14,""))</f>
        <v>0</v>
      </c>
      <c r="AM14" s="84">
        <f t="shared" si="23"/>
        <v>0</v>
      </c>
      <c r="AN14" s="175"/>
      <c r="AO14" s="76">
        <f>LEN(配列入力!$D$14)-LEN(SUBSTITUTE(配列入力!$D$14,$C14,""))</f>
        <v>0</v>
      </c>
      <c r="AP14" s="84">
        <f t="shared" si="25"/>
        <v>0</v>
      </c>
      <c r="AQ14" s="175"/>
      <c r="AR14" s="76">
        <f>LEN(配列入力!$D$15)-LEN(SUBSTITUTE(配列入力!$D$15,$C14,""))</f>
        <v>0</v>
      </c>
      <c r="AS14" s="84">
        <f t="shared" si="27"/>
        <v>0</v>
      </c>
      <c r="AT14" s="175"/>
      <c r="AU14" s="76">
        <f>LEN(配列入力!$D$16)-LEN(SUBSTITUTE(配列入力!$D$16,$C14,""))</f>
        <v>0</v>
      </c>
      <c r="AV14" s="84">
        <f t="shared" si="29"/>
        <v>0</v>
      </c>
      <c r="AW14" s="175"/>
      <c r="AX14" s="76">
        <f>LEN(配列入力!$D$17)-LEN(SUBSTITUTE(配列入力!$D$17,$C14,""))</f>
        <v>0</v>
      </c>
      <c r="AY14" s="84">
        <f t="shared" si="31"/>
        <v>0</v>
      </c>
      <c r="AZ14" s="175"/>
      <c r="BA14" s="76">
        <f>LEN(配列入力!$D$18)-LEN(SUBSTITUTE(配列入力!$D$18,$C14,""))</f>
        <v>0</v>
      </c>
      <c r="BB14" s="84">
        <f t="shared" si="33"/>
        <v>0</v>
      </c>
      <c r="BC14" s="175"/>
      <c r="BD14" s="76">
        <f>LEN(配列入力!$D$19)-LEN(SUBSTITUTE(配列入力!$D$19,$C14,""))</f>
        <v>0</v>
      </c>
      <c r="BE14" s="84">
        <f t="shared" si="35"/>
        <v>0</v>
      </c>
      <c r="BF14" s="175"/>
      <c r="BG14" s="76">
        <f>LEN(配列入力!$D$20)-LEN(SUBSTITUTE(配列入力!$D$20,$C14,""))</f>
        <v>0</v>
      </c>
      <c r="BH14" s="84">
        <f t="shared" si="37"/>
        <v>0</v>
      </c>
      <c r="BI14" s="175"/>
      <c r="BJ14" s="76">
        <f>LEN(配列入力!$D$21)-LEN(SUBSTITUTE(配列入力!$D$21,$C14,""))</f>
        <v>0</v>
      </c>
      <c r="BK14" s="84">
        <f t="shared" si="39"/>
        <v>0</v>
      </c>
      <c r="BL14" s="175"/>
      <c r="BM14" s="76">
        <f>LEN(配列入力!$D$22)-LEN(SUBSTITUTE(配列入力!$D$22,$C14,""))</f>
        <v>0</v>
      </c>
      <c r="BN14" s="84">
        <f t="shared" si="41"/>
        <v>0</v>
      </c>
      <c r="BO14" s="175"/>
      <c r="BP14" s="76">
        <f>LEN(配列入力!$D$23)-LEN(SUBSTITUTE(配列入力!$D$23,$C14,""))</f>
        <v>0</v>
      </c>
      <c r="BQ14" s="84">
        <f t="shared" si="43"/>
        <v>0</v>
      </c>
      <c r="BR14" s="175"/>
      <c r="BS14" s="76">
        <f>LEN(配列入力!$D$24)-LEN(SUBSTITUTE(配列入力!$D$24,$C14,""))</f>
        <v>0</v>
      </c>
      <c r="BT14" s="84">
        <f t="shared" si="45"/>
        <v>0</v>
      </c>
      <c r="BU14" s="175"/>
      <c r="BV14" s="76">
        <f>LEN(配列入力!$D$25)-LEN(SUBSTITUTE(配列入力!$D$25,$C14,""))</f>
        <v>0</v>
      </c>
      <c r="BW14" s="84">
        <f t="shared" si="47"/>
        <v>0</v>
      </c>
      <c r="BX14" s="175"/>
      <c r="BY14" s="76">
        <f>LEN(配列入力!$D$26)-LEN(SUBSTITUTE(配列入力!$D$26,$C14,""))</f>
        <v>0</v>
      </c>
      <c r="BZ14" s="84">
        <f t="shared" si="49"/>
        <v>0</v>
      </c>
      <c r="CA14" s="175"/>
      <c r="CB14" s="76">
        <f>LEN(配列入力!$D$27)-LEN(SUBSTITUTE(配列入力!$D$27,$C14,""))</f>
        <v>0</v>
      </c>
      <c r="CC14" s="84">
        <f t="shared" si="51"/>
        <v>0</v>
      </c>
      <c r="CD14" s="175"/>
      <c r="CE14" s="76">
        <f>LEN(配列入力!$D$28)-LEN(SUBSTITUTE(配列入力!$D$28,$C14,""))</f>
        <v>0</v>
      </c>
      <c r="CF14" s="84">
        <f t="shared" si="53"/>
        <v>0</v>
      </c>
      <c r="CG14" s="175"/>
      <c r="CH14" s="76">
        <f>LEN(配列入力!$D$29)-LEN(SUBSTITUTE(配列入力!$D$29,$C14,""))</f>
        <v>0</v>
      </c>
      <c r="CI14" s="84">
        <f t="shared" si="55"/>
        <v>0</v>
      </c>
      <c r="CJ14" s="175"/>
      <c r="CK14" s="76">
        <f>LEN(配列入力!$D$30)-LEN(SUBSTITUTE(配列入力!$D$30,$C14,""))</f>
        <v>0</v>
      </c>
      <c r="CL14" s="84">
        <f t="shared" si="57"/>
        <v>0</v>
      </c>
      <c r="CM14" s="175"/>
      <c r="CN14" s="76">
        <f>LEN(配列入力!$D$31)-LEN(SUBSTITUTE(配列入力!$D$31,$C14,""))</f>
        <v>0</v>
      </c>
      <c r="CO14" s="84">
        <f t="shared" si="59"/>
        <v>0</v>
      </c>
      <c r="CP14" s="175"/>
      <c r="CQ14" s="76">
        <f>LEN(配列入力!$D$32)-LEN(SUBSTITUTE(配列入力!$D$32,$C14,""))</f>
        <v>0</v>
      </c>
      <c r="CR14" s="84">
        <f t="shared" si="61"/>
        <v>0</v>
      </c>
      <c r="CS14" s="175"/>
      <c r="CT14" s="76">
        <f>LEN(配列入力!$D$33)-LEN(SUBSTITUTE(配列入力!$D$33,$C14,""))</f>
        <v>0</v>
      </c>
      <c r="CU14" s="84">
        <f t="shared" si="63"/>
        <v>0</v>
      </c>
      <c r="CV14" s="175"/>
      <c r="CW14" s="76">
        <f>LEN(配列入力!$D$34)-LEN(SUBSTITUTE(配列入力!$D$34,$C14,""))</f>
        <v>0</v>
      </c>
      <c r="CX14" s="84">
        <f t="shared" si="65"/>
        <v>0</v>
      </c>
      <c r="CY14" s="175"/>
      <c r="CZ14" s="76">
        <f>LEN(配列入力!$D$35)-LEN(SUBSTITUTE(配列入力!$D$35,$C14,""))</f>
        <v>0</v>
      </c>
      <c r="DA14" s="84">
        <f t="shared" si="67"/>
        <v>0</v>
      </c>
      <c r="DB14" s="175"/>
      <c r="DC14" s="76">
        <f>LEN(配列入力!$D$36)-LEN(SUBSTITUTE(配列入力!$D$36,$C14,""))</f>
        <v>0</v>
      </c>
      <c r="DD14" s="84">
        <f t="shared" si="69"/>
        <v>0</v>
      </c>
      <c r="DE14" s="175"/>
      <c r="DF14" s="76">
        <f>LEN(配列入力!$D$37)-LEN(SUBSTITUTE(配列入力!$D$37,$C14,""))</f>
        <v>0</v>
      </c>
      <c r="DG14" s="84">
        <f t="shared" si="71"/>
        <v>0</v>
      </c>
      <c r="DH14" s="175"/>
      <c r="DI14" s="76">
        <f>LEN(配列入力!$D$38)-LEN(SUBSTITUTE(配列入力!$D$38,$C14,""))</f>
        <v>0</v>
      </c>
      <c r="DJ14" s="84">
        <f t="shared" si="73"/>
        <v>0</v>
      </c>
      <c r="DK14" s="175"/>
      <c r="DL14" s="76">
        <f>LEN(配列入力!$D$39)-LEN(SUBSTITUTE(配列入力!$D$39,$C14,""))</f>
        <v>0</v>
      </c>
      <c r="DM14" s="84">
        <f t="shared" si="75"/>
        <v>0</v>
      </c>
      <c r="DN14" s="175"/>
      <c r="DO14" s="76">
        <f>LEN(配列入力!$D$40)-LEN(SUBSTITUTE(配列入力!$D$40,$C14,""))</f>
        <v>0</v>
      </c>
      <c r="DP14" s="84">
        <f t="shared" si="77"/>
        <v>0</v>
      </c>
      <c r="DQ14" s="175"/>
      <c r="DR14" s="76">
        <f>LEN(配列入力!$D$41)-LEN(SUBSTITUTE(配列入力!$D$41,$C14,""))</f>
        <v>0</v>
      </c>
      <c r="DS14" s="84">
        <f t="shared" si="79"/>
        <v>0</v>
      </c>
      <c r="DT14" s="175"/>
      <c r="DU14" s="76">
        <f>LEN(配列入力!$D$42)-LEN(SUBSTITUTE(配列入力!$D$42,$C14,""))</f>
        <v>0</v>
      </c>
      <c r="DV14" s="84">
        <f t="shared" si="81"/>
        <v>0</v>
      </c>
      <c r="DW14" s="175"/>
      <c r="DX14" s="76">
        <f>LEN(配列入力!$D$43)-LEN(SUBSTITUTE(配列入力!$D$43,$C14,""))</f>
        <v>0</v>
      </c>
      <c r="DY14" s="84">
        <f t="shared" si="83"/>
        <v>0</v>
      </c>
      <c r="DZ14" s="175"/>
      <c r="EA14" s="76">
        <f>LEN(配列入力!$D$44)-LEN(SUBSTITUTE(配列入力!$D$44,$C14,""))</f>
        <v>0</v>
      </c>
      <c r="EB14" s="84">
        <f t="shared" si="85"/>
        <v>0</v>
      </c>
      <c r="EC14" s="175"/>
      <c r="ED14" s="76">
        <f>LEN(配列入力!$D$45)-LEN(SUBSTITUTE(配列入力!$D$45,$C14,""))</f>
        <v>0</v>
      </c>
      <c r="EE14" s="84">
        <f t="shared" si="87"/>
        <v>0</v>
      </c>
      <c r="EF14" s="175"/>
      <c r="EG14" s="76">
        <f>LEN(配列入力!$D$46)-LEN(SUBSTITUTE(配列入力!$D$46,$C14,""))</f>
        <v>0</v>
      </c>
      <c r="EH14" s="84">
        <f t="shared" si="89"/>
        <v>0</v>
      </c>
      <c r="EI14" s="175"/>
      <c r="EJ14" s="76">
        <f>LEN(配列入力!$D$47)-LEN(SUBSTITUTE(配列入力!$D$47,$C14,""))</f>
        <v>0</v>
      </c>
      <c r="EK14" s="84">
        <f t="shared" si="91"/>
        <v>0</v>
      </c>
      <c r="EL14" s="175"/>
      <c r="EM14" s="76">
        <f>LEN(配列入力!$D$48)-LEN(SUBSTITUTE(配列入力!$D$48,$C14,""))</f>
        <v>0</v>
      </c>
      <c r="EN14" s="84">
        <f t="shared" si="93"/>
        <v>0</v>
      </c>
      <c r="EO14" s="175"/>
      <c r="EP14" s="76">
        <f>LEN(配列入力!$D$49)-LEN(SUBSTITUTE(配列入力!$D$49,$C14,""))</f>
        <v>0</v>
      </c>
      <c r="EQ14" s="84">
        <f t="shared" si="95"/>
        <v>0</v>
      </c>
      <c r="ER14" s="175"/>
      <c r="ES14" s="76">
        <f>LEN(配列入力!$D$50)-LEN(SUBSTITUTE(配列入力!$D$50,$C14,""))</f>
        <v>0</v>
      </c>
      <c r="ET14" s="84">
        <f t="shared" si="97"/>
        <v>0</v>
      </c>
      <c r="EU14" s="175"/>
      <c r="EV14" s="76">
        <f>LEN(配列入力!$D$51)-LEN(SUBSTITUTE(配列入力!$D$51,$C14,""))</f>
        <v>0</v>
      </c>
      <c r="EW14" s="84">
        <f t="shared" si="99"/>
        <v>0</v>
      </c>
      <c r="EX14" s="177"/>
      <c r="EY14" s="76">
        <f>LEN(配列入力!$D$52)-LEN(SUBSTITUTE(配列入力!$D$52,$C14,""))</f>
        <v>0</v>
      </c>
      <c r="EZ14" s="84">
        <f t="shared" si="101"/>
        <v>0</v>
      </c>
      <c r="FA14" s="175"/>
      <c r="FB14" s="76">
        <f>LEN(配列入力!$D$53)-LEN(SUBSTITUTE(配列入力!$D$53,$C14,""))</f>
        <v>0</v>
      </c>
      <c r="FC14" s="84">
        <f t="shared" si="103"/>
        <v>0</v>
      </c>
      <c r="FD14" s="175"/>
      <c r="FE14" s="76">
        <f>LEN(配列入力!$D$54)-LEN(SUBSTITUTE(配列入力!$D$54,$C14,""))</f>
        <v>0</v>
      </c>
      <c r="FF14" s="84">
        <f t="shared" si="105"/>
        <v>0</v>
      </c>
      <c r="FG14" s="175"/>
      <c r="FH14" s="76">
        <f>LEN(配列入力!$D$55)-LEN(SUBSTITUTE(配列入力!$D$55,$C14,""))</f>
        <v>0</v>
      </c>
      <c r="FI14" s="84">
        <f t="shared" si="107"/>
        <v>0</v>
      </c>
      <c r="FJ14" s="175"/>
      <c r="FK14" s="76">
        <f>LEN(配列入力!$D$56)-LEN(SUBSTITUTE(配列入力!$D$56,$C14,""))</f>
        <v>0</v>
      </c>
      <c r="FL14" s="84">
        <f t="shared" si="109"/>
        <v>0</v>
      </c>
      <c r="FM14" s="175"/>
      <c r="FN14" s="76">
        <f>LEN(配列入力!$D$57)-LEN(SUBSTITUTE(配列入力!$D$57,$C14,""))</f>
        <v>0</v>
      </c>
      <c r="FO14" s="84">
        <f t="shared" si="111"/>
        <v>0</v>
      </c>
      <c r="FP14" s="175"/>
      <c r="FQ14" s="76">
        <f>LEN(配列入力!$D$58)-LEN(SUBSTITUTE(配列入力!$D$58,$C14,""))</f>
        <v>0</v>
      </c>
      <c r="FR14" s="84">
        <f t="shared" si="113"/>
        <v>0</v>
      </c>
      <c r="FS14" s="175"/>
      <c r="FT14" s="76">
        <f>LEN(配列入力!$D$59)-LEN(SUBSTITUTE(配列入力!$D$59,$C14,""))</f>
        <v>0</v>
      </c>
      <c r="FU14" s="84">
        <f t="shared" si="115"/>
        <v>0</v>
      </c>
      <c r="FV14" s="175"/>
      <c r="FW14" s="76">
        <f>LEN(配列入力!$D$60)-LEN(SUBSTITUTE(配列入力!$D$60,$C14,""))</f>
        <v>0</v>
      </c>
      <c r="FX14" s="84">
        <f t="shared" si="117"/>
        <v>0</v>
      </c>
      <c r="FY14" s="175"/>
      <c r="FZ14" s="76">
        <f>LEN(配列入力!$D$61)-LEN(SUBSTITUTE(配列入力!$D$61,$C14,""))</f>
        <v>0</v>
      </c>
      <c r="GA14" s="84">
        <f t="shared" si="119"/>
        <v>0</v>
      </c>
      <c r="GB14" s="175"/>
      <c r="GC14" s="76">
        <f>LEN(配列入力!$D$62)-LEN(SUBSTITUTE(配列入力!$D$62,$C14,""))</f>
        <v>0</v>
      </c>
      <c r="GD14" s="84">
        <f t="shared" si="121"/>
        <v>0</v>
      </c>
      <c r="GE14" s="175"/>
      <c r="GF14" s="76">
        <f>LEN(配列入力!$D$63)-LEN(SUBSTITUTE(配列入力!$D$63,$C14,""))</f>
        <v>0</v>
      </c>
      <c r="GG14" s="84">
        <f t="shared" si="123"/>
        <v>0</v>
      </c>
      <c r="GH14" s="175"/>
      <c r="GI14" s="76">
        <f>LEN(配列入力!$D$64)-LEN(SUBSTITUTE(配列入力!$D$64,$C14,""))</f>
        <v>0</v>
      </c>
      <c r="GJ14" s="84">
        <f t="shared" si="125"/>
        <v>0</v>
      </c>
      <c r="GK14" s="175"/>
      <c r="GL14" s="76">
        <f>LEN(配列入力!$D$65)-LEN(SUBSTITUTE(配列入力!$D$65,$C14,""))</f>
        <v>0</v>
      </c>
      <c r="GM14" s="84">
        <f t="shared" si="127"/>
        <v>0</v>
      </c>
      <c r="GN14" s="175"/>
      <c r="GO14" s="76">
        <f>LEN(配列入力!$D$66)-LEN(SUBSTITUTE(配列入力!$D$66,$C14,""))</f>
        <v>0</v>
      </c>
      <c r="GP14" s="84">
        <f t="shared" si="129"/>
        <v>0</v>
      </c>
      <c r="GQ14" s="175"/>
      <c r="GR14" s="76">
        <f>LEN(配列入力!$D$67)-LEN(SUBSTITUTE(配列入力!$D$67,$C14,""))</f>
        <v>0</v>
      </c>
      <c r="GS14" s="84">
        <f t="shared" si="131"/>
        <v>0</v>
      </c>
      <c r="GT14" s="175"/>
      <c r="GU14" s="76">
        <f>LEN(配列入力!$D$68)-LEN(SUBSTITUTE(配列入力!$D$68,$C14,""))</f>
        <v>0</v>
      </c>
      <c r="GV14" s="84">
        <f t="shared" si="133"/>
        <v>0</v>
      </c>
      <c r="GW14" s="175"/>
      <c r="GX14" s="76">
        <f>LEN(配列入力!$D$69)-LEN(SUBSTITUTE(配列入力!$D$69,$C14,""))</f>
        <v>0</v>
      </c>
      <c r="GY14" s="84">
        <f t="shared" si="135"/>
        <v>0</v>
      </c>
      <c r="GZ14" s="175"/>
      <c r="HA14" s="76">
        <f>LEN(配列入力!$D$70)-LEN(SUBSTITUTE(配列入力!$D$70,$C14,""))</f>
        <v>0</v>
      </c>
      <c r="HB14" s="84">
        <f t="shared" si="137"/>
        <v>0</v>
      </c>
      <c r="HC14" s="175"/>
      <c r="HD14" s="76">
        <f>LEN(配列入力!$D$71)-LEN(SUBSTITUTE(配列入力!$D$71,$C14,""))</f>
        <v>0</v>
      </c>
      <c r="HE14" s="84">
        <f t="shared" si="139"/>
        <v>0</v>
      </c>
      <c r="HF14" s="175"/>
      <c r="HG14" s="76">
        <f>LEN(配列入力!$D$72)-LEN(SUBSTITUTE(配列入力!$D$72,$C14,""))</f>
        <v>0</v>
      </c>
      <c r="HH14" s="84">
        <f t="shared" si="141"/>
        <v>0</v>
      </c>
      <c r="HI14" s="175"/>
      <c r="HJ14" s="76">
        <f>LEN(配列入力!$D$73)-LEN(SUBSTITUTE(配列入力!$D$73,$C14,""))</f>
        <v>0</v>
      </c>
      <c r="HK14" s="84">
        <f t="shared" si="143"/>
        <v>0</v>
      </c>
      <c r="HL14" s="175"/>
      <c r="HM14" s="76">
        <f>LEN(配列入力!$D$74)-LEN(SUBSTITUTE(配列入力!$D$74,$C14,""))</f>
        <v>0</v>
      </c>
      <c r="HN14" s="84">
        <f t="shared" si="145"/>
        <v>0</v>
      </c>
      <c r="HO14" s="175"/>
      <c r="HP14" s="76">
        <f>LEN(配列入力!$D$75)-LEN(SUBSTITUTE(配列入力!$D$75,$C14,""))</f>
        <v>0</v>
      </c>
      <c r="HQ14" s="84">
        <f t="shared" si="147"/>
        <v>0</v>
      </c>
      <c r="HR14" s="175"/>
      <c r="HS14" s="76">
        <f>LEN(配列入力!$D$76)-LEN(SUBSTITUTE(配列入力!$D$76,$C14,""))</f>
        <v>0</v>
      </c>
      <c r="HT14" s="84">
        <f t="shared" si="149"/>
        <v>0</v>
      </c>
      <c r="HU14" s="175"/>
      <c r="HV14" s="76">
        <f>LEN(配列入力!$D$77)-LEN(SUBSTITUTE(配列入力!$D$77,$C14,""))</f>
        <v>0</v>
      </c>
      <c r="HW14" s="84">
        <f t="shared" si="151"/>
        <v>0</v>
      </c>
      <c r="HX14" s="175"/>
      <c r="HY14" s="76">
        <f>LEN(配列入力!$D$78)-LEN(SUBSTITUTE(配列入力!$D$78,$C14,""))</f>
        <v>0</v>
      </c>
      <c r="HZ14" s="84">
        <f t="shared" si="153"/>
        <v>0</v>
      </c>
      <c r="IA14" s="175"/>
      <c r="IB14" s="76">
        <f>LEN(配列入力!$D$79)-LEN(SUBSTITUTE(配列入力!$D$79,$C14,""))</f>
        <v>0</v>
      </c>
      <c r="IC14" s="84">
        <f t="shared" si="155"/>
        <v>0</v>
      </c>
      <c r="ID14" s="175"/>
      <c r="IE14" s="76">
        <f>LEN(配列入力!$D$80)-LEN(SUBSTITUTE(配列入力!$D$80,$C14,""))</f>
        <v>0</v>
      </c>
      <c r="IF14" s="84">
        <f t="shared" si="157"/>
        <v>0</v>
      </c>
      <c r="IG14" s="175"/>
      <c r="IH14" s="76">
        <f>LEN(配列入力!$D$81)-LEN(SUBSTITUTE(配列入力!$D$81,$C14,""))</f>
        <v>0</v>
      </c>
      <c r="II14" s="84">
        <f t="shared" si="159"/>
        <v>0</v>
      </c>
      <c r="IJ14" s="175"/>
      <c r="IK14" s="76">
        <f>LEN(配列入力!$D$82)-LEN(SUBSTITUTE(配列入力!$D$82,$C14,""))</f>
        <v>0</v>
      </c>
      <c r="IL14" s="84">
        <f t="shared" si="161"/>
        <v>0</v>
      </c>
      <c r="IM14" s="175"/>
      <c r="IN14" s="76">
        <f>LEN(配列入力!$D$83)-LEN(SUBSTITUTE(配列入力!$D$83,$C14,""))</f>
        <v>0</v>
      </c>
      <c r="IO14" s="84">
        <f t="shared" si="163"/>
        <v>0</v>
      </c>
      <c r="IP14" s="175"/>
      <c r="IQ14" s="76">
        <f>LEN(配列入力!$D$84)-LEN(SUBSTITUTE(配列入力!$D$84,$C14,""))</f>
        <v>0</v>
      </c>
      <c r="IR14" s="84">
        <f t="shared" si="165"/>
        <v>0</v>
      </c>
      <c r="IS14" s="175"/>
      <c r="IT14" s="76">
        <f>LEN(配列入力!$D$85)-LEN(SUBSTITUTE(配列入力!$D$85,$C14,""))</f>
        <v>0</v>
      </c>
      <c r="IU14" s="84">
        <f t="shared" si="167"/>
        <v>0</v>
      </c>
      <c r="IV14" s="175"/>
      <c r="IW14" s="76">
        <f>LEN(配列入力!$D$86)-LEN(SUBSTITUTE(配列入力!$D$86,$C14,""))</f>
        <v>0</v>
      </c>
      <c r="IX14" s="84">
        <f t="shared" si="169"/>
        <v>0</v>
      </c>
      <c r="IY14" s="175"/>
      <c r="IZ14" s="76">
        <f>LEN(配列入力!$D$87)-LEN(SUBSTITUTE(配列入力!$D$87,$C14,""))</f>
        <v>0</v>
      </c>
      <c r="JA14" s="84">
        <f t="shared" si="171"/>
        <v>0</v>
      </c>
      <c r="JB14" s="175"/>
      <c r="JC14" s="76">
        <f>LEN(配列入力!$D$88)-LEN(SUBSTITUTE(配列入力!$D$88,$C14,""))</f>
        <v>0</v>
      </c>
      <c r="JD14" s="84">
        <f t="shared" si="173"/>
        <v>0</v>
      </c>
      <c r="JE14" s="175"/>
      <c r="JF14" s="76">
        <f>LEN(配列入力!$D$89)-LEN(SUBSTITUTE(配列入力!$D$89,$C14,""))</f>
        <v>0</v>
      </c>
      <c r="JG14" s="84">
        <f t="shared" si="175"/>
        <v>0</v>
      </c>
      <c r="JH14" s="175"/>
      <c r="JI14" s="76">
        <f>LEN(配列入力!$D$90)-LEN(SUBSTITUTE(配列入力!$D$90,$C14,""))</f>
        <v>0</v>
      </c>
      <c r="JJ14" s="84">
        <f t="shared" si="177"/>
        <v>0</v>
      </c>
      <c r="JK14" s="175"/>
      <c r="JL14" s="76">
        <f>LEN(配列入力!$D$91)-LEN(SUBSTITUTE(配列入力!$D$91,$C14,""))</f>
        <v>0</v>
      </c>
      <c r="JM14" s="84">
        <f t="shared" si="179"/>
        <v>0</v>
      </c>
      <c r="JN14" s="175"/>
      <c r="JO14" s="76">
        <f>LEN(配列入力!$D$92)-LEN(SUBSTITUTE(配列入力!$D$92,$C14,""))</f>
        <v>0</v>
      </c>
      <c r="JP14" s="84">
        <f t="shared" si="181"/>
        <v>0</v>
      </c>
      <c r="JQ14" s="175"/>
      <c r="JR14" s="76">
        <f>LEN(配列入力!$D$93)-LEN(SUBSTITUTE(配列入力!$D$93,$C14,""))</f>
        <v>0</v>
      </c>
      <c r="JS14" s="84">
        <f t="shared" si="183"/>
        <v>0</v>
      </c>
      <c r="JT14" s="175"/>
      <c r="JU14" s="76">
        <f>LEN(配列入力!$D$94)-LEN(SUBSTITUTE(配列入力!$D$94,$C14,""))</f>
        <v>0</v>
      </c>
      <c r="JV14" s="84">
        <f t="shared" si="185"/>
        <v>0</v>
      </c>
      <c r="JW14" s="175"/>
      <c r="JX14" s="76">
        <f>LEN(配列入力!$D$95)-LEN(SUBSTITUTE(配列入力!$D$95,$C14,""))</f>
        <v>0</v>
      </c>
      <c r="JY14" s="84">
        <f t="shared" si="187"/>
        <v>0</v>
      </c>
      <c r="JZ14" s="175"/>
      <c r="KA14" s="76">
        <f>LEN(配列入力!$D$96)-LEN(SUBSTITUTE(配列入力!$D$96,$C14,""))</f>
        <v>0</v>
      </c>
      <c r="KB14" s="84">
        <f t="shared" si="189"/>
        <v>0</v>
      </c>
      <c r="KC14" s="175"/>
      <c r="KD14" s="76">
        <f>LEN(配列入力!$D$97)-LEN(SUBSTITUTE(配列入力!$D$97,$C14,""))</f>
        <v>0</v>
      </c>
      <c r="KE14" s="84">
        <f t="shared" si="191"/>
        <v>0</v>
      </c>
      <c r="KF14" s="175"/>
    </row>
    <row r="15" spans="1:292">
      <c r="A15" s="171"/>
      <c r="B15" s="174"/>
      <c r="C15" s="81" t="s">
        <v>115</v>
      </c>
      <c r="D15" s="75">
        <f t="shared" si="0"/>
        <v>4</v>
      </c>
      <c r="E15" s="76">
        <f>LEN(配列入力!$D$2)-LEN(SUBSTITUTE(配列入力!$D$2,$C15,""))</f>
        <v>0</v>
      </c>
      <c r="F15" s="84">
        <f t="shared" si="1"/>
        <v>0</v>
      </c>
      <c r="G15" s="175"/>
      <c r="H15" s="76">
        <f>LEN(配列入力!$D$3)-LEN(SUBSTITUTE(配列入力!$D$3,$C15,""))</f>
        <v>0</v>
      </c>
      <c r="I15" s="84">
        <f t="shared" si="3"/>
        <v>0</v>
      </c>
      <c r="J15" s="175"/>
      <c r="K15" s="76">
        <f>LEN(配列入力!$D$4)-LEN(SUBSTITUTE(配列入力!$D$4,$C15,""))</f>
        <v>0</v>
      </c>
      <c r="L15" s="84">
        <f t="shared" si="5"/>
        <v>0</v>
      </c>
      <c r="M15" s="175"/>
      <c r="N15" s="76">
        <f>LEN(配列入力!$D$5)-LEN(SUBSTITUTE(配列入力!$D$5,$C15,""))</f>
        <v>0</v>
      </c>
      <c r="O15" s="84">
        <f t="shared" si="7"/>
        <v>0</v>
      </c>
      <c r="P15" s="175"/>
      <c r="Q15" s="76">
        <f>LEN(配列入力!$D$6)-LEN(SUBSTITUTE(配列入力!$D$6,$C15,""))</f>
        <v>0</v>
      </c>
      <c r="R15" s="84">
        <f t="shared" si="9"/>
        <v>0</v>
      </c>
      <c r="S15" s="175"/>
      <c r="T15" s="76">
        <f>LEN(配列入力!$D$7)-LEN(SUBSTITUTE(配列入力!$D$7,$C15,""))</f>
        <v>0</v>
      </c>
      <c r="U15" s="84">
        <f t="shared" si="11"/>
        <v>0</v>
      </c>
      <c r="V15" s="175"/>
      <c r="W15" s="76">
        <f>LEN(配列入力!$D$8)-LEN(SUBSTITUTE(配列入力!$D$8,$C15,""))</f>
        <v>0</v>
      </c>
      <c r="X15" s="84">
        <f t="shared" si="13"/>
        <v>0</v>
      </c>
      <c r="Y15" s="175"/>
      <c r="Z15" s="76">
        <f>LEN(配列入力!$D$9)-LEN(SUBSTITUTE(配列入力!$D$9,$C15,""))</f>
        <v>0</v>
      </c>
      <c r="AA15" s="84">
        <f t="shared" si="15"/>
        <v>0</v>
      </c>
      <c r="AB15" s="175"/>
      <c r="AC15" s="76">
        <f>LEN(配列入力!$D$10)-LEN(SUBSTITUTE(配列入力!$D$10,$C15,""))</f>
        <v>0</v>
      </c>
      <c r="AD15" s="84">
        <f t="shared" si="17"/>
        <v>0</v>
      </c>
      <c r="AE15" s="175"/>
      <c r="AF15" s="76">
        <f>LEN(配列入力!$D$11)-LEN(SUBSTITUTE(配列入力!$D$11,$C15,""))</f>
        <v>0</v>
      </c>
      <c r="AG15" s="84">
        <f t="shared" si="19"/>
        <v>0</v>
      </c>
      <c r="AH15" s="175"/>
      <c r="AI15" s="76">
        <f>LEN(配列入力!$D$12)-LEN(SUBSTITUTE(配列入力!$D$12,$C15,""))</f>
        <v>0</v>
      </c>
      <c r="AJ15" s="84">
        <f t="shared" si="21"/>
        <v>0</v>
      </c>
      <c r="AK15" s="175"/>
      <c r="AL15" s="76">
        <f>LEN(配列入力!$D$13)-LEN(SUBSTITUTE(配列入力!$D$13,$C15,""))</f>
        <v>0</v>
      </c>
      <c r="AM15" s="84">
        <f t="shared" si="23"/>
        <v>0</v>
      </c>
      <c r="AN15" s="175"/>
      <c r="AO15" s="76">
        <f>LEN(配列入力!$D$14)-LEN(SUBSTITUTE(配列入力!$D$14,$C15,""))</f>
        <v>0</v>
      </c>
      <c r="AP15" s="84">
        <f t="shared" si="25"/>
        <v>0</v>
      </c>
      <c r="AQ15" s="175"/>
      <c r="AR15" s="76">
        <f>LEN(配列入力!$D$15)-LEN(SUBSTITUTE(配列入力!$D$15,$C15,""))</f>
        <v>0</v>
      </c>
      <c r="AS15" s="84">
        <f t="shared" si="27"/>
        <v>0</v>
      </c>
      <c r="AT15" s="175"/>
      <c r="AU15" s="76">
        <f>LEN(配列入力!$D$16)-LEN(SUBSTITUTE(配列入力!$D$16,$C15,""))</f>
        <v>0</v>
      </c>
      <c r="AV15" s="84">
        <f t="shared" si="29"/>
        <v>0</v>
      </c>
      <c r="AW15" s="175"/>
      <c r="AX15" s="76">
        <f>LEN(配列入力!$D$17)-LEN(SUBSTITUTE(配列入力!$D$17,$C15,""))</f>
        <v>0</v>
      </c>
      <c r="AY15" s="84">
        <f t="shared" si="31"/>
        <v>0</v>
      </c>
      <c r="AZ15" s="175"/>
      <c r="BA15" s="76">
        <f>LEN(配列入力!$D$18)-LEN(SUBSTITUTE(配列入力!$D$18,$C15,""))</f>
        <v>0</v>
      </c>
      <c r="BB15" s="84">
        <f t="shared" si="33"/>
        <v>0</v>
      </c>
      <c r="BC15" s="175"/>
      <c r="BD15" s="76">
        <f>LEN(配列入力!$D$19)-LEN(SUBSTITUTE(配列入力!$D$19,$C15,""))</f>
        <v>0</v>
      </c>
      <c r="BE15" s="84">
        <f t="shared" si="35"/>
        <v>0</v>
      </c>
      <c r="BF15" s="175"/>
      <c r="BG15" s="76">
        <f>LEN(配列入力!$D$20)-LEN(SUBSTITUTE(配列入力!$D$20,$C15,""))</f>
        <v>0</v>
      </c>
      <c r="BH15" s="84">
        <f t="shared" si="37"/>
        <v>0</v>
      </c>
      <c r="BI15" s="175"/>
      <c r="BJ15" s="76">
        <f>LEN(配列入力!$D$21)-LEN(SUBSTITUTE(配列入力!$D$21,$C15,""))</f>
        <v>0</v>
      </c>
      <c r="BK15" s="84">
        <f t="shared" si="39"/>
        <v>0</v>
      </c>
      <c r="BL15" s="175"/>
      <c r="BM15" s="76">
        <f>LEN(配列入力!$D$22)-LEN(SUBSTITUTE(配列入力!$D$22,$C15,""))</f>
        <v>0</v>
      </c>
      <c r="BN15" s="84">
        <f t="shared" si="41"/>
        <v>0</v>
      </c>
      <c r="BO15" s="175"/>
      <c r="BP15" s="76">
        <f>LEN(配列入力!$D$23)-LEN(SUBSTITUTE(配列入力!$D$23,$C15,""))</f>
        <v>0</v>
      </c>
      <c r="BQ15" s="84">
        <f t="shared" si="43"/>
        <v>0</v>
      </c>
      <c r="BR15" s="175"/>
      <c r="BS15" s="76">
        <f>LEN(配列入力!$D$24)-LEN(SUBSTITUTE(配列入力!$D$24,$C15,""))</f>
        <v>0</v>
      </c>
      <c r="BT15" s="84">
        <f t="shared" si="45"/>
        <v>0</v>
      </c>
      <c r="BU15" s="175"/>
      <c r="BV15" s="76">
        <f>LEN(配列入力!$D$25)-LEN(SUBSTITUTE(配列入力!$D$25,$C15,""))</f>
        <v>0</v>
      </c>
      <c r="BW15" s="84">
        <f t="shared" si="47"/>
        <v>0</v>
      </c>
      <c r="BX15" s="175"/>
      <c r="BY15" s="76">
        <f>LEN(配列入力!$D$26)-LEN(SUBSTITUTE(配列入力!$D$26,$C15,""))</f>
        <v>0</v>
      </c>
      <c r="BZ15" s="84">
        <f t="shared" si="49"/>
        <v>0</v>
      </c>
      <c r="CA15" s="175"/>
      <c r="CB15" s="76">
        <f>LEN(配列入力!$D$27)-LEN(SUBSTITUTE(配列入力!$D$27,$C15,""))</f>
        <v>0</v>
      </c>
      <c r="CC15" s="84">
        <f t="shared" si="51"/>
        <v>0</v>
      </c>
      <c r="CD15" s="175"/>
      <c r="CE15" s="76">
        <f>LEN(配列入力!$D$28)-LEN(SUBSTITUTE(配列入力!$D$28,$C15,""))</f>
        <v>0</v>
      </c>
      <c r="CF15" s="84">
        <f t="shared" si="53"/>
        <v>0</v>
      </c>
      <c r="CG15" s="175"/>
      <c r="CH15" s="76">
        <f>LEN(配列入力!$D$29)-LEN(SUBSTITUTE(配列入力!$D$29,$C15,""))</f>
        <v>0</v>
      </c>
      <c r="CI15" s="84">
        <f t="shared" si="55"/>
        <v>0</v>
      </c>
      <c r="CJ15" s="175"/>
      <c r="CK15" s="76">
        <f>LEN(配列入力!$D$30)-LEN(SUBSTITUTE(配列入力!$D$30,$C15,""))</f>
        <v>0</v>
      </c>
      <c r="CL15" s="84">
        <f t="shared" si="57"/>
        <v>0</v>
      </c>
      <c r="CM15" s="175"/>
      <c r="CN15" s="76">
        <f>LEN(配列入力!$D$31)-LEN(SUBSTITUTE(配列入力!$D$31,$C15,""))</f>
        <v>0</v>
      </c>
      <c r="CO15" s="84">
        <f t="shared" si="59"/>
        <v>0</v>
      </c>
      <c r="CP15" s="175"/>
      <c r="CQ15" s="76">
        <f>LEN(配列入力!$D$32)-LEN(SUBSTITUTE(配列入力!$D$32,$C15,""))</f>
        <v>0</v>
      </c>
      <c r="CR15" s="84">
        <f t="shared" si="61"/>
        <v>0</v>
      </c>
      <c r="CS15" s="175"/>
      <c r="CT15" s="76">
        <f>LEN(配列入力!$D$33)-LEN(SUBSTITUTE(配列入力!$D$33,$C15,""))</f>
        <v>0</v>
      </c>
      <c r="CU15" s="84">
        <f t="shared" si="63"/>
        <v>0</v>
      </c>
      <c r="CV15" s="175"/>
      <c r="CW15" s="76">
        <f>LEN(配列入力!$D$34)-LEN(SUBSTITUTE(配列入力!$D$34,$C15,""))</f>
        <v>0</v>
      </c>
      <c r="CX15" s="84">
        <f t="shared" si="65"/>
        <v>0</v>
      </c>
      <c r="CY15" s="175"/>
      <c r="CZ15" s="76">
        <f>LEN(配列入力!$D$35)-LEN(SUBSTITUTE(配列入力!$D$35,$C15,""))</f>
        <v>0</v>
      </c>
      <c r="DA15" s="84">
        <f t="shared" si="67"/>
        <v>0</v>
      </c>
      <c r="DB15" s="175"/>
      <c r="DC15" s="76">
        <f>LEN(配列入力!$D$36)-LEN(SUBSTITUTE(配列入力!$D$36,$C15,""))</f>
        <v>0</v>
      </c>
      <c r="DD15" s="84">
        <f t="shared" si="69"/>
        <v>0</v>
      </c>
      <c r="DE15" s="175"/>
      <c r="DF15" s="76">
        <f>LEN(配列入力!$D$37)-LEN(SUBSTITUTE(配列入力!$D$37,$C15,""))</f>
        <v>0</v>
      </c>
      <c r="DG15" s="84">
        <f t="shared" si="71"/>
        <v>0</v>
      </c>
      <c r="DH15" s="175"/>
      <c r="DI15" s="76">
        <f>LEN(配列入力!$D$38)-LEN(SUBSTITUTE(配列入力!$D$38,$C15,""))</f>
        <v>0</v>
      </c>
      <c r="DJ15" s="84">
        <f t="shared" si="73"/>
        <v>0</v>
      </c>
      <c r="DK15" s="175"/>
      <c r="DL15" s="76">
        <f>LEN(配列入力!$D$39)-LEN(SUBSTITUTE(配列入力!$D$39,$C15,""))</f>
        <v>0</v>
      </c>
      <c r="DM15" s="84">
        <f t="shared" si="75"/>
        <v>0</v>
      </c>
      <c r="DN15" s="175"/>
      <c r="DO15" s="76">
        <f>LEN(配列入力!$D$40)-LEN(SUBSTITUTE(配列入力!$D$40,$C15,""))</f>
        <v>0</v>
      </c>
      <c r="DP15" s="84">
        <f t="shared" si="77"/>
        <v>0</v>
      </c>
      <c r="DQ15" s="175"/>
      <c r="DR15" s="76">
        <f>LEN(配列入力!$D$41)-LEN(SUBSTITUTE(配列入力!$D$41,$C15,""))</f>
        <v>0</v>
      </c>
      <c r="DS15" s="84">
        <f t="shared" si="79"/>
        <v>0</v>
      </c>
      <c r="DT15" s="175"/>
      <c r="DU15" s="76">
        <f>LEN(配列入力!$D$42)-LEN(SUBSTITUTE(配列入力!$D$42,$C15,""))</f>
        <v>0</v>
      </c>
      <c r="DV15" s="84">
        <f t="shared" si="81"/>
        <v>0</v>
      </c>
      <c r="DW15" s="175"/>
      <c r="DX15" s="76">
        <f>LEN(配列入力!$D$43)-LEN(SUBSTITUTE(配列入力!$D$43,$C15,""))</f>
        <v>0</v>
      </c>
      <c r="DY15" s="84">
        <f t="shared" si="83"/>
        <v>0</v>
      </c>
      <c r="DZ15" s="175"/>
      <c r="EA15" s="76">
        <f>LEN(配列入力!$D$44)-LEN(SUBSTITUTE(配列入力!$D$44,$C15,""))</f>
        <v>0</v>
      </c>
      <c r="EB15" s="84">
        <f t="shared" si="85"/>
        <v>0</v>
      </c>
      <c r="EC15" s="175"/>
      <c r="ED15" s="76">
        <f>LEN(配列入力!$D$45)-LEN(SUBSTITUTE(配列入力!$D$45,$C15,""))</f>
        <v>0</v>
      </c>
      <c r="EE15" s="84">
        <f t="shared" si="87"/>
        <v>0</v>
      </c>
      <c r="EF15" s="175"/>
      <c r="EG15" s="76">
        <f>LEN(配列入力!$D$46)-LEN(SUBSTITUTE(配列入力!$D$46,$C15,""))</f>
        <v>0</v>
      </c>
      <c r="EH15" s="84">
        <f t="shared" si="89"/>
        <v>0</v>
      </c>
      <c r="EI15" s="175"/>
      <c r="EJ15" s="76">
        <f>LEN(配列入力!$D$47)-LEN(SUBSTITUTE(配列入力!$D$47,$C15,""))</f>
        <v>0</v>
      </c>
      <c r="EK15" s="84">
        <f t="shared" si="91"/>
        <v>0</v>
      </c>
      <c r="EL15" s="175"/>
      <c r="EM15" s="76">
        <f>LEN(配列入力!$D$48)-LEN(SUBSTITUTE(配列入力!$D$48,$C15,""))</f>
        <v>0</v>
      </c>
      <c r="EN15" s="84">
        <f t="shared" si="93"/>
        <v>0</v>
      </c>
      <c r="EO15" s="175"/>
      <c r="EP15" s="76">
        <f>LEN(配列入力!$D$49)-LEN(SUBSTITUTE(配列入力!$D$49,$C15,""))</f>
        <v>0</v>
      </c>
      <c r="EQ15" s="84">
        <f t="shared" si="95"/>
        <v>0</v>
      </c>
      <c r="ER15" s="175"/>
      <c r="ES15" s="76">
        <f>LEN(配列入力!$D$50)-LEN(SUBSTITUTE(配列入力!$D$50,$C15,""))</f>
        <v>0</v>
      </c>
      <c r="ET15" s="84">
        <f t="shared" si="97"/>
        <v>0</v>
      </c>
      <c r="EU15" s="175"/>
      <c r="EV15" s="76">
        <f>LEN(配列入力!$D$51)-LEN(SUBSTITUTE(配列入力!$D$51,$C15,""))</f>
        <v>0</v>
      </c>
      <c r="EW15" s="84">
        <f t="shared" si="99"/>
        <v>0</v>
      </c>
      <c r="EX15" s="178"/>
      <c r="EY15" s="76">
        <f>LEN(配列入力!$D$52)-LEN(SUBSTITUTE(配列入力!$D$52,$C15,""))</f>
        <v>0</v>
      </c>
      <c r="EZ15" s="84">
        <f t="shared" si="101"/>
        <v>0</v>
      </c>
      <c r="FA15" s="175"/>
      <c r="FB15" s="76">
        <f>LEN(配列入力!$D$53)-LEN(SUBSTITUTE(配列入力!$D$53,$C15,""))</f>
        <v>0</v>
      </c>
      <c r="FC15" s="84">
        <f t="shared" si="103"/>
        <v>0</v>
      </c>
      <c r="FD15" s="175"/>
      <c r="FE15" s="76">
        <f>LEN(配列入力!$D$54)-LEN(SUBSTITUTE(配列入力!$D$54,$C15,""))</f>
        <v>0</v>
      </c>
      <c r="FF15" s="84">
        <f t="shared" si="105"/>
        <v>0</v>
      </c>
      <c r="FG15" s="175"/>
      <c r="FH15" s="76">
        <f>LEN(配列入力!$D$55)-LEN(SUBSTITUTE(配列入力!$D$55,$C15,""))</f>
        <v>0</v>
      </c>
      <c r="FI15" s="84">
        <f t="shared" si="107"/>
        <v>0</v>
      </c>
      <c r="FJ15" s="175"/>
      <c r="FK15" s="76">
        <f>LEN(配列入力!$D$56)-LEN(SUBSTITUTE(配列入力!$D$56,$C15,""))</f>
        <v>0</v>
      </c>
      <c r="FL15" s="84">
        <f t="shared" si="109"/>
        <v>0</v>
      </c>
      <c r="FM15" s="175"/>
      <c r="FN15" s="76">
        <f>LEN(配列入力!$D$57)-LEN(SUBSTITUTE(配列入力!$D$57,$C15,""))</f>
        <v>0</v>
      </c>
      <c r="FO15" s="84">
        <f t="shared" si="111"/>
        <v>0</v>
      </c>
      <c r="FP15" s="175"/>
      <c r="FQ15" s="76">
        <f>LEN(配列入力!$D$58)-LEN(SUBSTITUTE(配列入力!$D$58,$C15,""))</f>
        <v>0</v>
      </c>
      <c r="FR15" s="84">
        <f t="shared" si="113"/>
        <v>0</v>
      </c>
      <c r="FS15" s="175"/>
      <c r="FT15" s="76">
        <f>LEN(配列入力!$D$59)-LEN(SUBSTITUTE(配列入力!$D$59,$C15,""))</f>
        <v>0</v>
      </c>
      <c r="FU15" s="84">
        <f t="shared" si="115"/>
        <v>0</v>
      </c>
      <c r="FV15" s="175"/>
      <c r="FW15" s="76">
        <f>LEN(配列入力!$D$60)-LEN(SUBSTITUTE(配列入力!$D$60,$C15,""))</f>
        <v>0</v>
      </c>
      <c r="FX15" s="84">
        <f t="shared" si="117"/>
        <v>0</v>
      </c>
      <c r="FY15" s="175"/>
      <c r="FZ15" s="76">
        <f>LEN(配列入力!$D$61)-LEN(SUBSTITUTE(配列入力!$D$61,$C15,""))</f>
        <v>0</v>
      </c>
      <c r="GA15" s="84">
        <f t="shared" si="119"/>
        <v>0</v>
      </c>
      <c r="GB15" s="175"/>
      <c r="GC15" s="76">
        <f>LEN(配列入力!$D$62)-LEN(SUBSTITUTE(配列入力!$D$62,$C15,""))</f>
        <v>0</v>
      </c>
      <c r="GD15" s="84">
        <f t="shared" si="121"/>
        <v>0</v>
      </c>
      <c r="GE15" s="175"/>
      <c r="GF15" s="76">
        <f>LEN(配列入力!$D$63)-LEN(SUBSTITUTE(配列入力!$D$63,$C15,""))</f>
        <v>0</v>
      </c>
      <c r="GG15" s="84">
        <f t="shared" si="123"/>
        <v>0</v>
      </c>
      <c r="GH15" s="175"/>
      <c r="GI15" s="76">
        <f>LEN(配列入力!$D$64)-LEN(SUBSTITUTE(配列入力!$D$64,$C15,""))</f>
        <v>0</v>
      </c>
      <c r="GJ15" s="84">
        <f t="shared" si="125"/>
        <v>0</v>
      </c>
      <c r="GK15" s="175"/>
      <c r="GL15" s="76">
        <f>LEN(配列入力!$D$65)-LEN(SUBSTITUTE(配列入力!$D$65,$C15,""))</f>
        <v>0</v>
      </c>
      <c r="GM15" s="84">
        <f t="shared" si="127"/>
        <v>0</v>
      </c>
      <c r="GN15" s="175"/>
      <c r="GO15" s="76">
        <f>LEN(配列入力!$D$66)-LEN(SUBSTITUTE(配列入力!$D$66,$C15,""))</f>
        <v>0</v>
      </c>
      <c r="GP15" s="84">
        <f t="shared" si="129"/>
        <v>0</v>
      </c>
      <c r="GQ15" s="175"/>
      <c r="GR15" s="76">
        <f>LEN(配列入力!$D$67)-LEN(SUBSTITUTE(配列入力!$D$67,$C15,""))</f>
        <v>0</v>
      </c>
      <c r="GS15" s="84">
        <f t="shared" si="131"/>
        <v>0</v>
      </c>
      <c r="GT15" s="175"/>
      <c r="GU15" s="76">
        <f>LEN(配列入力!$D$68)-LEN(SUBSTITUTE(配列入力!$D$68,$C15,""))</f>
        <v>0</v>
      </c>
      <c r="GV15" s="84">
        <f t="shared" si="133"/>
        <v>0</v>
      </c>
      <c r="GW15" s="175"/>
      <c r="GX15" s="76">
        <f>LEN(配列入力!$D$69)-LEN(SUBSTITUTE(配列入力!$D$69,$C15,""))</f>
        <v>0</v>
      </c>
      <c r="GY15" s="84">
        <f t="shared" si="135"/>
        <v>0</v>
      </c>
      <c r="GZ15" s="175"/>
      <c r="HA15" s="76">
        <f>LEN(配列入力!$D$70)-LEN(SUBSTITUTE(配列入力!$D$70,$C15,""))</f>
        <v>0</v>
      </c>
      <c r="HB15" s="84">
        <f t="shared" si="137"/>
        <v>0</v>
      </c>
      <c r="HC15" s="175"/>
      <c r="HD15" s="76">
        <f>LEN(配列入力!$D$71)-LEN(SUBSTITUTE(配列入力!$D$71,$C15,""))</f>
        <v>0</v>
      </c>
      <c r="HE15" s="84">
        <f t="shared" si="139"/>
        <v>0</v>
      </c>
      <c r="HF15" s="175"/>
      <c r="HG15" s="76">
        <f>LEN(配列入力!$D$72)-LEN(SUBSTITUTE(配列入力!$D$72,$C15,""))</f>
        <v>0</v>
      </c>
      <c r="HH15" s="84">
        <f t="shared" si="141"/>
        <v>0</v>
      </c>
      <c r="HI15" s="175"/>
      <c r="HJ15" s="76">
        <f>LEN(配列入力!$D$73)-LEN(SUBSTITUTE(配列入力!$D$73,$C15,""))</f>
        <v>0</v>
      </c>
      <c r="HK15" s="84">
        <f t="shared" si="143"/>
        <v>0</v>
      </c>
      <c r="HL15" s="175"/>
      <c r="HM15" s="76">
        <f>LEN(配列入力!$D$74)-LEN(SUBSTITUTE(配列入力!$D$74,$C15,""))</f>
        <v>0</v>
      </c>
      <c r="HN15" s="84">
        <f t="shared" si="145"/>
        <v>0</v>
      </c>
      <c r="HO15" s="175"/>
      <c r="HP15" s="76">
        <f>LEN(配列入力!$D$75)-LEN(SUBSTITUTE(配列入力!$D$75,$C15,""))</f>
        <v>0</v>
      </c>
      <c r="HQ15" s="84">
        <f t="shared" si="147"/>
        <v>0</v>
      </c>
      <c r="HR15" s="175"/>
      <c r="HS15" s="76">
        <f>LEN(配列入力!$D$76)-LEN(SUBSTITUTE(配列入力!$D$76,$C15,""))</f>
        <v>0</v>
      </c>
      <c r="HT15" s="84">
        <f t="shared" si="149"/>
        <v>0</v>
      </c>
      <c r="HU15" s="175"/>
      <c r="HV15" s="76">
        <f>LEN(配列入力!$D$77)-LEN(SUBSTITUTE(配列入力!$D$77,$C15,""))</f>
        <v>0</v>
      </c>
      <c r="HW15" s="84">
        <f t="shared" si="151"/>
        <v>0</v>
      </c>
      <c r="HX15" s="175"/>
      <c r="HY15" s="76">
        <f>LEN(配列入力!$D$78)-LEN(SUBSTITUTE(配列入力!$D$78,$C15,""))</f>
        <v>0</v>
      </c>
      <c r="HZ15" s="84">
        <f t="shared" si="153"/>
        <v>0</v>
      </c>
      <c r="IA15" s="175"/>
      <c r="IB15" s="76">
        <f>LEN(配列入力!$D$79)-LEN(SUBSTITUTE(配列入力!$D$79,$C15,""))</f>
        <v>0</v>
      </c>
      <c r="IC15" s="84">
        <f t="shared" si="155"/>
        <v>0</v>
      </c>
      <c r="ID15" s="175"/>
      <c r="IE15" s="76">
        <f>LEN(配列入力!$D$80)-LEN(SUBSTITUTE(配列入力!$D$80,$C15,""))</f>
        <v>0</v>
      </c>
      <c r="IF15" s="84">
        <f t="shared" si="157"/>
        <v>0</v>
      </c>
      <c r="IG15" s="175"/>
      <c r="IH15" s="76">
        <f>LEN(配列入力!$D$81)-LEN(SUBSTITUTE(配列入力!$D$81,$C15,""))</f>
        <v>0</v>
      </c>
      <c r="II15" s="84">
        <f t="shared" si="159"/>
        <v>0</v>
      </c>
      <c r="IJ15" s="175"/>
      <c r="IK15" s="76">
        <f>LEN(配列入力!$D$82)-LEN(SUBSTITUTE(配列入力!$D$82,$C15,""))</f>
        <v>0</v>
      </c>
      <c r="IL15" s="84">
        <f t="shared" si="161"/>
        <v>0</v>
      </c>
      <c r="IM15" s="175"/>
      <c r="IN15" s="76">
        <f>LEN(配列入力!$D$83)-LEN(SUBSTITUTE(配列入力!$D$83,$C15,""))</f>
        <v>0</v>
      </c>
      <c r="IO15" s="84">
        <f t="shared" si="163"/>
        <v>0</v>
      </c>
      <c r="IP15" s="175"/>
      <c r="IQ15" s="76">
        <f>LEN(配列入力!$D$84)-LEN(SUBSTITUTE(配列入力!$D$84,$C15,""))</f>
        <v>0</v>
      </c>
      <c r="IR15" s="84">
        <f t="shared" si="165"/>
        <v>0</v>
      </c>
      <c r="IS15" s="175"/>
      <c r="IT15" s="76">
        <f>LEN(配列入力!$D$85)-LEN(SUBSTITUTE(配列入力!$D$85,$C15,""))</f>
        <v>0</v>
      </c>
      <c r="IU15" s="84">
        <f t="shared" si="167"/>
        <v>0</v>
      </c>
      <c r="IV15" s="175"/>
      <c r="IW15" s="76">
        <f>LEN(配列入力!$D$86)-LEN(SUBSTITUTE(配列入力!$D$86,$C15,""))</f>
        <v>0</v>
      </c>
      <c r="IX15" s="84">
        <f t="shared" si="169"/>
        <v>0</v>
      </c>
      <c r="IY15" s="175"/>
      <c r="IZ15" s="76">
        <f>LEN(配列入力!$D$87)-LEN(SUBSTITUTE(配列入力!$D$87,$C15,""))</f>
        <v>0</v>
      </c>
      <c r="JA15" s="84">
        <f t="shared" si="171"/>
        <v>0</v>
      </c>
      <c r="JB15" s="175"/>
      <c r="JC15" s="76">
        <f>LEN(配列入力!$D$88)-LEN(SUBSTITUTE(配列入力!$D$88,$C15,""))</f>
        <v>0</v>
      </c>
      <c r="JD15" s="84">
        <f t="shared" si="173"/>
        <v>0</v>
      </c>
      <c r="JE15" s="175"/>
      <c r="JF15" s="76">
        <f>LEN(配列入力!$D$89)-LEN(SUBSTITUTE(配列入力!$D$89,$C15,""))</f>
        <v>0</v>
      </c>
      <c r="JG15" s="84">
        <f t="shared" si="175"/>
        <v>0</v>
      </c>
      <c r="JH15" s="175"/>
      <c r="JI15" s="76">
        <f>LEN(配列入力!$D$90)-LEN(SUBSTITUTE(配列入力!$D$90,$C15,""))</f>
        <v>0</v>
      </c>
      <c r="JJ15" s="84">
        <f t="shared" si="177"/>
        <v>0</v>
      </c>
      <c r="JK15" s="175"/>
      <c r="JL15" s="76">
        <f>LEN(配列入力!$D$91)-LEN(SUBSTITUTE(配列入力!$D$91,$C15,""))</f>
        <v>0</v>
      </c>
      <c r="JM15" s="84">
        <f t="shared" si="179"/>
        <v>0</v>
      </c>
      <c r="JN15" s="175"/>
      <c r="JO15" s="76">
        <f>LEN(配列入力!$D$92)-LEN(SUBSTITUTE(配列入力!$D$92,$C15,""))</f>
        <v>0</v>
      </c>
      <c r="JP15" s="84">
        <f t="shared" si="181"/>
        <v>0</v>
      </c>
      <c r="JQ15" s="175"/>
      <c r="JR15" s="76">
        <f>LEN(配列入力!$D$93)-LEN(SUBSTITUTE(配列入力!$D$93,$C15,""))</f>
        <v>0</v>
      </c>
      <c r="JS15" s="84">
        <f t="shared" si="183"/>
        <v>0</v>
      </c>
      <c r="JT15" s="175"/>
      <c r="JU15" s="76">
        <f>LEN(配列入力!$D$94)-LEN(SUBSTITUTE(配列入力!$D$94,$C15,""))</f>
        <v>0</v>
      </c>
      <c r="JV15" s="84">
        <f t="shared" si="185"/>
        <v>0</v>
      </c>
      <c r="JW15" s="175"/>
      <c r="JX15" s="76">
        <f>LEN(配列入力!$D$95)-LEN(SUBSTITUTE(配列入力!$D$95,$C15,""))</f>
        <v>0</v>
      </c>
      <c r="JY15" s="84">
        <f t="shared" si="187"/>
        <v>0</v>
      </c>
      <c r="JZ15" s="175"/>
      <c r="KA15" s="76">
        <f>LEN(配列入力!$D$96)-LEN(SUBSTITUTE(配列入力!$D$96,$C15,""))</f>
        <v>0</v>
      </c>
      <c r="KB15" s="84">
        <f t="shared" si="189"/>
        <v>0</v>
      </c>
      <c r="KC15" s="175"/>
      <c r="KD15" s="76">
        <f>LEN(配列入力!$D$97)-LEN(SUBSTITUTE(配列入力!$D$97,$C15,""))</f>
        <v>0</v>
      </c>
      <c r="KE15" s="84">
        <f t="shared" si="191"/>
        <v>0</v>
      </c>
      <c r="KF15" s="175"/>
    </row>
    <row r="16" spans="1:292">
      <c r="A16" s="169" t="s">
        <v>118</v>
      </c>
      <c r="B16" s="179" t="s">
        <v>119</v>
      </c>
      <c r="C16" s="81" t="s">
        <v>120</v>
      </c>
      <c r="D16" s="75">
        <f t="shared" si="0"/>
        <v>4</v>
      </c>
      <c r="E16" s="76">
        <f>LEN(配列入力!$D$2)-LEN(SUBSTITUTE(配列入力!$D$2,$C16,""))</f>
        <v>0</v>
      </c>
      <c r="F16" s="84">
        <f t="shared" si="1"/>
        <v>0</v>
      </c>
      <c r="G16" s="175">
        <f>SUM(F16:F19)</f>
        <v>0</v>
      </c>
      <c r="H16" s="76">
        <f>LEN(配列入力!$D$3)-LEN(SUBSTITUTE(配列入力!$D$3,$C16,""))</f>
        <v>0</v>
      </c>
      <c r="I16" s="84">
        <f t="shared" si="3"/>
        <v>0</v>
      </c>
      <c r="J16" s="175">
        <f>SUM(I16:I19)</f>
        <v>0</v>
      </c>
      <c r="K16" s="76">
        <f>LEN(配列入力!$D$4)-LEN(SUBSTITUTE(配列入力!$D$4,$C16,""))</f>
        <v>0</v>
      </c>
      <c r="L16" s="84">
        <f t="shared" si="5"/>
        <v>0</v>
      </c>
      <c r="M16" s="175">
        <f>SUM(L16:L19)</f>
        <v>0</v>
      </c>
      <c r="N16" s="76">
        <f>LEN(配列入力!$D$5)-LEN(SUBSTITUTE(配列入力!$D$5,$C16,""))</f>
        <v>0</v>
      </c>
      <c r="O16" s="84">
        <f t="shared" si="7"/>
        <v>0</v>
      </c>
      <c r="P16" s="175">
        <f>SUM(O16:O19)</f>
        <v>0</v>
      </c>
      <c r="Q16" s="76">
        <f>LEN(配列入力!$D$6)-LEN(SUBSTITUTE(配列入力!$D$6,$C16,""))</f>
        <v>0</v>
      </c>
      <c r="R16" s="84">
        <f t="shared" si="9"/>
        <v>0</v>
      </c>
      <c r="S16" s="175">
        <f>SUM(R16:R19)</f>
        <v>0</v>
      </c>
      <c r="T16" s="76">
        <f>LEN(配列入力!$D$7)-LEN(SUBSTITUTE(配列入力!$D$7,$C16,""))</f>
        <v>0</v>
      </c>
      <c r="U16" s="84">
        <f t="shared" si="11"/>
        <v>0</v>
      </c>
      <c r="V16" s="175">
        <f>SUM(U16:U19)</f>
        <v>0</v>
      </c>
      <c r="W16" s="76">
        <f>LEN(配列入力!$D$8)-LEN(SUBSTITUTE(配列入力!$D$8,$C16,""))</f>
        <v>0</v>
      </c>
      <c r="X16" s="84">
        <f t="shared" si="13"/>
        <v>0</v>
      </c>
      <c r="Y16" s="175">
        <f>SUM(X16:X19)</f>
        <v>0</v>
      </c>
      <c r="Z16" s="76">
        <f>LEN(配列入力!$D$9)-LEN(SUBSTITUTE(配列入力!$D$9,$C16,""))</f>
        <v>0</v>
      </c>
      <c r="AA16" s="84">
        <f t="shared" si="15"/>
        <v>0</v>
      </c>
      <c r="AB16" s="175">
        <f>SUM(AA16:AA19)</f>
        <v>0</v>
      </c>
      <c r="AC16" s="76">
        <f>LEN(配列入力!$D$10)-LEN(SUBSTITUTE(配列入力!$D$10,$C16,""))</f>
        <v>0</v>
      </c>
      <c r="AD16" s="84">
        <f t="shared" si="17"/>
        <v>0</v>
      </c>
      <c r="AE16" s="175">
        <f>SUM(AD16:AD19)</f>
        <v>0</v>
      </c>
      <c r="AF16" s="76">
        <f>LEN(配列入力!$D$11)-LEN(SUBSTITUTE(配列入力!$D$11,$C16,""))</f>
        <v>0</v>
      </c>
      <c r="AG16" s="84">
        <f t="shared" si="19"/>
        <v>0</v>
      </c>
      <c r="AH16" s="175">
        <f>SUM(AG16:AG19)</f>
        <v>0</v>
      </c>
      <c r="AI16" s="76">
        <f>LEN(配列入力!$D$12)-LEN(SUBSTITUTE(配列入力!$D$12,$C16,""))</f>
        <v>0</v>
      </c>
      <c r="AJ16" s="84">
        <f t="shared" si="21"/>
        <v>0</v>
      </c>
      <c r="AK16" s="175">
        <f>SUM(AJ16:AJ19)</f>
        <v>0</v>
      </c>
      <c r="AL16" s="76">
        <f>LEN(配列入力!$D$13)-LEN(SUBSTITUTE(配列入力!$D$13,$C16,""))</f>
        <v>0</v>
      </c>
      <c r="AM16" s="84">
        <f t="shared" si="23"/>
        <v>0</v>
      </c>
      <c r="AN16" s="175">
        <f>SUM(AM16:AM19)</f>
        <v>0</v>
      </c>
      <c r="AO16" s="76">
        <f>LEN(配列入力!$D$14)-LEN(SUBSTITUTE(配列入力!$D$14,$C16,""))</f>
        <v>0</v>
      </c>
      <c r="AP16" s="84">
        <f t="shared" si="25"/>
        <v>0</v>
      </c>
      <c r="AQ16" s="175">
        <f>SUM(AP16:AP19)</f>
        <v>0</v>
      </c>
      <c r="AR16" s="76">
        <f>LEN(配列入力!$D$15)-LEN(SUBSTITUTE(配列入力!$D$15,$C16,""))</f>
        <v>0</v>
      </c>
      <c r="AS16" s="84">
        <f t="shared" si="27"/>
        <v>0</v>
      </c>
      <c r="AT16" s="175">
        <f>SUM(AS16:AS19)</f>
        <v>0</v>
      </c>
      <c r="AU16" s="76">
        <f>LEN(配列入力!$D$16)-LEN(SUBSTITUTE(配列入力!$D$16,$C16,""))</f>
        <v>0</v>
      </c>
      <c r="AV16" s="84">
        <f t="shared" si="29"/>
        <v>0</v>
      </c>
      <c r="AW16" s="175">
        <f>SUM(AV16:AV19)</f>
        <v>0</v>
      </c>
      <c r="AX16" s="76">
        <f>LEN(配列入力!$D$17)-LEN(SUBSTITUTE(配列入力!$D$17,$C16,""))</f>
        <v>0</v>
      </c>
      <c r="AY16" s="84">
        <f t="shared" si="31"/>
        <v>0</v>
      </c>
      <c r="AZ16" s="175">
        <f>SUM(AY16:AY19)</f>
        <v>0</v>
      </c>
      <c r="BA16" s="76">
        <f>LEN(配列入力!$D$18)-LEN(SUBSTITUTE(配列入力!$D$18,$C16,""))</f>
        <v>0</v>
      </c>
      <c r="BB16" s="84">
        <f t="shared" si="33"/>
        <v>0</v>
      </c>
      <c r="BC16" s="175">
        <f>SUM(BB16:BB19)</f>
        <v>0</v>
      </c>
      <c r="BD16" s="76">
        <f>LEN(配列入力!$D$19)-LEN(SUBSTITUTE(配列入力!$D$19,$C16,""))</f>
        <v>0</v>
      </c>
      <c r="BE16" s="84">
        <f t="shared" si="35"/>
        <v>0</v>
      </c>
      <c r="BF16" s="175">
        <f>SUM(BE16:BE19)</f>
        <v>0</v>
      </c>
      <c r="BG16" s="76">
        <f>LEN(配列入力!$D$20)-LEN(SUBSTITUTE(配列入力!$D$20,$C16,""))</f>
        <v>0</v>
      </c>
      <c r="BH16" s="84">
        <f t="shared" si="37"/>
        <v>0</v>
      </c>
      <c r="BI16" s="175">
        <f>SUM(BH16:BH19)</f>
        <v>0</v>
      </c>
      <c r="BJ16" s="76">
        <f>LEN(配列入力!$D$21)-LEN(SUBSTITUTE(配列入力!$D$21,$C16,""))</f>
        <v>0</v>
      </c>
      <c r="BK16" s="84">
        <f t="shared" si="39"/>
        <v>0</v>
      </c>
      <c r="BL16" s="175">
        <f>SUM(BK16:BK19)</f>
        <v>0</v>
      </c>
      <c r="BM16" s="76">
        <f>LEN(配列入力!$D$22)-LEN(SUBSTITUTE(配列入力!$D$22,$C16,""))</f>
        <v>0</v>
      </c>
      <c r="BN16" s="84">
        <f t="shared" si="41"/>
        <v>0</v>
      </c>
      <c r="BO16" s="175">
        <f>SUM(BN16:BN19)</f>
        <v>0</v>
      </c>
      <c r="BP16" s="76">
        <f>LEN(配列入力!$D$23)-LEN(SUBSTITUTE(配列入力!$D$23,$C16,""))</f>
        <v>0</v>
      </c>
      <c r="BQ16" s="84">
        <f t="shared" si="43"/>
        <v>0</v>
      </c>
      <c r="BR16" s="175">
        <f>SUM(BQ16:BQ19)</f>
        <v>0</v>
      </c>
      <c r="BS16" s="76">
        <f>LEN(配列入力!$D$24)-LEN(SUBSTITUTE(配列入力!$D$24,$C16,""))</f>
        <v>0</v>
      </c>
      <c r="BT16" s="84">
        <f t="shared" si="45"/>
        <v>0</v>
      </c>
      <c r="BU16" s="175">
        <f>SUM(BT16:BT19)</f>
        <v>0</v>
      </c>
      <c r="BV16" s="76">
        <f>LEN(配列入力!$D$25)-LEN(SUBSTITUTE(配列入力!$D$25,$C16,""))</f>
        <v>0</v>
      </c>
      <c r="BW16" s="84">
        <f t="shared" si="47"/>
        <v>0</v>
      </c>
      <c r="BX16" s="175">
        <f>SUM(BW16:BW19)</f>
        <v>0</v>
      </c>
      <c r="BY16" s="76">
        <f>LEN(配列入力!$D$26)-LEN(SUBSTITUTE(配列入力!$D$26,$C16,""))</f>
        <v>0</v>
      </c>
      <c r="BZ16" s="84">
        <f t="shared" si="49"/>
        <v>0</v>
      </c>
      <c r="CA16" s="175">
        <f>SUM(BZ16:BZ19)</f>
        <v>0</v>
      </c>
      <c r="CB16" s="76">
        <f>LEN(配列入力!$D$27)-LEN(SUBSTITUTE(配列入力!$D$27,$C16,""))</f>
        <v>0</v>
      </c>
      <c r="CC16" s="84">
        <f t="shared" si="51"/>
        <v>0</v>
      </c>
      <c r="CD16" s="175">
        <f>SUM(CC16:CC19)</f>
        <v>0</v>
      </c>
      <c r="CE16" s="76">
        <f>LEN(配列入力!$D$28)-LEN(SUBSTITUTE(配列入力!$D$28,$C16,""))</f>
        <v>0</v>
      </c>
      <c r="CF16" s="84">
        <f t="shared" si="53"/>
        <v>0</v>
      </c>
      <c r="CG16" s="175">
        <f>SUM(CF16:CF19)</f>
        <v>0</v>
      </c>
      <c r="CH16" s="76">
        <f>LEN(配列入力!$D$29)-LEN(SUBSTITUTE(配列入力!$D$29,$C16,""))</f>
        <v>0</v>
      </c>
      <c r="CI16" s="84">
        <f t="shared" si="55"/>
        <v>0</v>
      </c>
      <c r="CJ16" s="175">
        <f>SUM(CI16:CI19)</f>
        <v>0</v>
      </c>
      <c r="CK16" s="76">
        <f>LEN(配列入力!$D$30)-LEN(SUBSTITUTE(配列入力!$D$30,$C16,""))</f>
        <v>0</v>
      </c>
      <c r="CL16" s="84">
        <f t="shared" si="57"/>
        <v>0</v>
      </c>
      <c r="CM16" s="175">
        <f>SUM(CL16:CL19)</f>
        <v>0</v>
      </c>
      <c r="CN16" s="76">
        <f>LEN(配列入力!$D$31)-LEN(SUBSTITUTE(配列入力!$D$31,$C16,""))</f>
        <v>0</v>
      </c>
      <c r="CO16" s="84">
        <f t="shared" si="59"/>
        <v>0</v>
      </c>
      <c r="CP16" s="175">
        <f>SUM(CO16:CO19)</f>
        <v>0</v>
      </c>
      <c r="CQ16" s="76">
        <f>LEN(配列入力!$D$32)-LEN(SUBSTITUTE(配列入力!$D$32,$C16,""))</f>
        <v>0</v>
      </c>
      <c r="CR16" s="84">
        <f t="shared" si="61"/>
        <v>0</v>
      </c>
      <c r="CS16" s="175">
        <f>SUM(CR16:CR19)</f>
        <v>0</v>
      </c>
      <c r="CT16" s="76">
        <f>LEN(配列入力!$D$33)-LEN(SUBSTITUTE(配列入力!$D$33,$C16,""))</f>
        <v>0</v>
      </c>
      <c r="CU16" s="84">
        <f t="shared" si="63"/>
        <v>0</v>
      </c>
      <c r="CV16" s="175">
        <f>SUM(CU16:CU19)</f>
        <v>0</v>
      </c>
      <c r="CW16" s="76">
        <f>LEN(配列入力!$D$34)-LEN(SUBSTITUTE(配列入力!$D$34,$C16,""))</f>
        <v>0</v>
      </c>
      <c r="CX16" s="84">
        <f t="shared" si="65"/>
        <v>0</v>
      </c>
      <c r="CY16" s="175">
        <f>SUM(CX16:CX19)</f>
        <v>0</v>
      </c>
      <c r="CZ16" s="76">
        <f>LEN(配列入力!$D$35)-LEN(SUBSTITUTE(配列入力!$D$35,$C16,""))</f>
        <v>0</v>
      </c>
      <c r="DA16" s="84">
        <f t="shared" si="67"/>
        <v>0</v>
      </c>
      <c r="DB16" s="175">
        <f>SUM(DA16:DA19)</f>
        <v>0</v>
      </c>
      <c r="DC16" s="76">
        <f>LEN(配列入力!$D$36)-LEN(SUBSTITUTE(配列入力!$D$36,$C16,""))</f>
        <v>0</v>
      </c>
      <c r="DD16" s="84">
        <f t="shared" si="69"/>
        <v>0</v>
      </c>
      <c r="DE16" s="175">
        <f>SUM(DD16:DD19)</f>
        <v>0</v>
      </c>
      <c r="DF16" s="76">
        <f>LEN(配列入力!$D$37)-LEN(SUBSTITUTE(配列入力!$D$37,$C16,""))</f>
        <v>0</v>
      </c>
      <c r="DG16" s="84">
        <f t="shared" si="71"/>
        <v>0</v>
      </c>
      <c r="DH16" s="175">
        <f>SUM(DG16:DG19)</f>
        <v>0</v>
      </c>
      <c r="DI16" s="76">
        <f>LEN(配列入力!$D$38)-LEN(SUBSTITUTE(配列入力!$D$38,$C16,""))</f>
        <v>0</v>
      </c>
      <c r="DJ16" s="84">
        <f t="shared" si="73"/>
        <v>0</v>
      </c>
      <c r="DK16" s="175">
        <f>SUM(DJ16:DJ19)</f>
        <v>0</v>
      </c>
      <c r="DL16" s="76">
        <f>LEN(配列入力!$D$39)-LEN(SUBSTITUTE(配列入力!$D$39,$C16,""))</f>
        <v>0</v>
      </c>
      <c r="DM16" s="84">
        <f t="shared" si="75"/>
        <v>0</v>
      </c>
      <c r="DN16" s="175">
        <f>SUM(DM16:DM19)</f>
        <v>0</v>
      </c>
      <c r="DO16" s="76">
        <f>LEN(配列入力!$D$40)-LEN(SUBSTITUTE(配列入力!$D$40,$C16,""))</f>
        <v>0</v>
      </c>
      <c r="DP16" s="84">
        <f t="shared" si="77"/>
        <v>0</v>
      </c>
      <c r="DQ16" s="175">
        <f>SUM(DP16:DP19)</f>
        <v>0</v>
      </c>
      <c r="DR16" s="76">
        <f>LEN(配列入力!$D$41)-LEN(SUBSTITUTE(配列入力!$D$41,$C16,""))</f>
        <v>0</v>
      </c>
      <c r="DS16" s="84">
        <f t="shared" si="79"/>
        <v>0</v>
      </c>
      <c r="DT16" s="175">
        <f>SUM(DS16:DS19)</f>
        <v>0</v>
      </c>
      <c r="DU16" s="76">
        <f>LEN(配列入力!$D$42)-LEN(SUBSTITUTE(配列入力!$D$42,$C16,""))</f>
        <v>0</v>
      </c>
      <c r="DV16" s="84">
        <f t="shared" si="81"/>
        <v>0</v>
      </c>
      <c r="DW16" s="175">
        <f>SUM(DV16:DV19)</f>
        <v>0</v>
      </c>
      <c r="DX16" s="76">
        <f>LEN(配列入力!$D$43)-LEN(SUBSTITUTE(配列入力!$D$43,$C16,""))</f>
        <v>0</v>
      </c>
      <c r="DY16" s="84">
        <f t="shared" si="83"/>
        <v>0</v>
      </c>
      <c r="DZ16" s="175">
        <f>SUM(DY16:DY19)</f>
        <v>0</v>
      </c>
      <c r="EA16" s="76">
        <f>LEN(配列入力!$D$44)-LEN(SUBSTITUTE(配列入力!$D$44,$C16,""))</f>
        <v>0</v>
      </c>
      <c r="EB16" s="84">
        <f t="shared" si="85"/>
        <v>0</v>
      </c>
      <c r="EC16" s="175">
        <f>SUM(EB16:EB19)</f>
        <v>0</v>
      </c>
      <c r="ED16" s="76">
        <f>LEN(配列入力!$D$45)-LEN(SUBSTITUTE(配列入力!$D$45,$C16,""))</f>
        <v>0</v>
      </c>
      <c r="EE16" s="84">
        <f t="shared" si="87"/>
        <v>0</v>
      </c>
      <c r="EF16" s="175">
        <f>SUM(EE16:EE19)</f>
        <v>0</v>
      </c>
      <c r="EG16" s="76">
        <f>LEN(配列入力!$D$46)-LEN(SUBSTITUTE(配列入力!$D$46,$C16,""))</f>
        <v>0</v>
      </c>
      <c r="EH16" s="84">
        <f t="shared" si="89"/>
        <v>0</v>
      </c>
      <c r="EI16" s="175">
        <f>SUM(EH16:EH19)</f>
        <v>0</v>
      </c>
      <c r="EJ16" s="76">
        <f>LEN(配列入力!$D$47)-LEN(SUBSTITUTE(配列入力!$D$47,$C16,""))</f>
        <v>0</v>
      </c>
      <c r="EK16" s="84">
        <f t="shared" si="91"/>
        <v>0</v>
      </c>
      <c r="EL16" s="175">
        <f>SUM(EK16:EK19)</f>
        <v>0</v>
      </c>
      <c r="EM16" s="76">
        <f>LEN(配列入力!$D$48)-LEN(SUBSTITUTE(配列入力!$D$48,$C16,""))</f>
        <v>0</v>
      </c>
      <c r="EN16" s="84">
        <f t="shared" si="93"/>
        <v>0</v>
      </c>
      <c r="EO16" s="175">
        <f>SUM(EN16:EN19)</f>
        <v>0</v>
      </c>
      <c r="EP16" s="76">
        <f>LEN(配列入力!$D$49)-LEN(SUBSTITUTE(配列入力!$D$49,$C16,""))</f>
        <v>0</v>
      </c>
      <c r="EQ16" s="84">
        <f t="shared" si="95"/>
        <v>0</v>
      </c>
      <c r="ER16" s="175">
        <f>SUM(EQ16:EQ19)</f>
        <v>0</v>
      </c>
      <c r="ES16" s="76">
        <f>LEN(配列入力!$D$50)-LEN(SUBSTITUTE(配列入力!$D$50,$C16,""))</f>
        <v>0</v>
      </c>
      <c r="ET16" s="84">
        <f t="shared" si="97"/>
        <v>0</v>
      </c>
      <c r="EU16" s="175">
        <f>SUM(ET16:ET19)</f>
        <v>0</v>
      </c>
      <c r="EV16" s="76">
        <f>LEN(配列入力!$D$51)-LEN(SUBSTITUTE(配列入力!$D$51,$C16,""))</f>
        <v>0</v>
      </c>
      <c r="EW16" s="84">
        <f t="shared" si="99"/>
        <v>0</v>
      </c>
      <c r="EX16" s="176">
        <f>SUM(EW16:EW19)</f>
        <v>0</v>
      </c>
      <c r="EY16" s="76">
        <f>LEN(配列入力!$D$52)-LEN(SUBSTITUTE(配列入力!$D$52,$C16,""))</f>
        <v>0</v>
      </c>
      <c r="EZ16" s="84">
        <f t="shared" si="101"/>
        <v>0</v>
      </c>
      <c r="FA16" s="175">
        <f>SUM(EZ16:EZ19)</f>
        <v>0</v>
      </c>
      <c r="FB16" s="76">
        <f>LEN(配列入力!$D$53)-LEN(SUBSTITUTE(配列入力!$D$53,$C16,""))</f>
        <v>0</v>
      </c>
      <c r="FC16" s="84">
        <f t="shared" si="103"/>
        <v>0</v>
      </c>
      <c r="FD16" s="175">
        <f>SUM(FC16:FC19)</f>
        <v>0</v>
      </c>
      <c r="FE16" s="76">
        <f>LEN(配列入力!$D$54)-LEN(SUBSTITUTE(配列入力!$D$54,$C16,""))</f>
        <v>0</v>
      </c>
      <c r="FF16" s="84">
        <f t="shared" si="105"/>
        <v>0</v>
      </c>
      <c r="FG16" s="175">
        <f>SUM(FF16:FF19)</f>
        <v>0</v>
      </c>
      <c r="FH16" s="76">
        <f>LEN(配列入力!$D$55)-LEN(SUBSTITUTE(配列入力!$D$55,$C16,""))</f>
        <v>0</v>
      </c>
      <c r="FI16" s="84">
        <f t="shared" si="107"/>
        <v>0</v>
      </c>
      <c r="FJ16" s="175">
        <f>SUM(FI16:FI19)</f>
        <v>0</v>
      </c>
      <c r="FK16" s="76">
        <f>LEN(配列入力!$D$56)-LEN(SUBSTITUTE(配列入力!$D$56,$C16,""))</f>
        <v>0</v>
      </c>
      <c r="FL16" s="84">
        <f t="shared" si="109"/>
        <v>0</v>
      </c>
      <c r="FM16" s="175">
        <f>SUM(FL16:FL19)</f>
        <v>0</v>
      </c>
      <c r="FN16" s="76">
        <f>LEN(配列入力!$D$57)-LEN(SUBSTITUTE(配列入力!$D$57,$C16,""))</f>
        <v>0</v>
      </c>
      <c r="FO16" s="84">
        <f t="shared" si="111"/>
        <v>0</v>
      </c>
      <c r="FP16" s="175">
        <f>SUM(FO16:FO19)</f>
        <v>0</v>
      </c>
      <c r="FQ16" s="76">
        <f>LEN(配列入力!$D$58)-LEN(SUBSTITUTE(配列入力!$D$58,$C16,""))</f>
        <v>0</v>
      </c>
      <c r="FR16" s="84">
        <f t="shared" si="113"/>
        <v>0</v>
      </c>
      <c r="FS16" s="175">
        <f>SUM(FR16:FR19)</f>
        <v>0</v>
      </c>
      <c r="FT16" s="76">
        <f>LEN(配列入力!$D$59)-LEN(SUBSTITUTE(配列入力!$D$59,$C16,""))</f>
        <v>0</v>
      </c>
      <c r="FU16" s="84">
        <f t="shared" si="115"/>
        <v>0</v>
      </c>
      <c r="FV16" s="175">
        <f>SUM(FU16:FU19)</f>
        <v>0</v>
      </c>
      <c r="FW16" s="76">
        <f>LEN(配列入力!$D$60)-LEN(SUBSTITUTE(配列入力!$D$60,$C16,""))</f>
        <v>0</v>
      </c>
      <c r="FX16" s="84">
        <f t="shared" si="117"/>
        <v>0</v>
      </c>
      <c r="FY16" s="175">
        <f>SUM(FX16:FX19)</f>
        <v>0</v>
      </c>
      <c r="FZ16" s="76">
        <f>LEN(配列入力!$D$61)-LEN(SUBSTITUTE(配列入力!$D$61,$C16,""))</f>
        <v>0</v>
      </c>
      <c r="GA16" s="84">
        <f t="shared" si="119"/>
        <v>0</v>
      </c>
      <c r="GB16" s="175">
        <f>SUM(GA16:GA19)</f>
        <v>0</v>
      </c>
      <c r="GC16" s="76">
        <f>LEN(配列入力!$D$62)-LEN(SUBSTITUTE(配列入力!$D$62,$C16,""))</f>
        <v>0</v>
      </c>
      <c r="GD16" s="84">
        <f t="shared" si="121"/>
        <v>0</v>
      </c>
      <c r="GE16" s="175">
        <f>SUM(GD16:GD19)</f>
        <v>0</v>
      </c>
      <c r="GF16" s="76">
        <f>LEN(配列入力!$D$63)-LEN(SUBSTITUTE(配列入力!$D$63,$C16,""))</f>
        <v>0</v>
      </c>
      <c r="GG16" s="84">
        <f t="shared" si="123"/>
        <v>0</v>
      </c>
      <c r="GH16" s="175">
        <f>SUM(GG16:GG19)</f>
        <v>0</v>
      </c>
      <c r="GI16" s="76">
        <f>LEN(配列入力!$D$64)-LEN(SUBSTITUTE(配列入力!$D$64,$C16,""))</f>
        <v>0</v>
      </c>
      <c r="GJ16" s="84">
        <f t="shared" si="125"/>
        <v>0</v>
      </c>
      <c r="GK16" s="175">
        <f>SUM(GJ16:GJ19)</f>
        <v>0</v>
      </c>
      <c r="GL16" s="76">
        <f>LEN(配列入力!$D$65)-LEN(SUBSTITUTE(配列入力!$D$65,$C16,""))</f>
        <v>0</v>
      </c>
      <c r="GM16" s="84">
        <f t="shared" si="127"/>
        <v>0</v>
      </c>
      <c r="GN16" s="175">
        <f>SUM(GM16:GM19)</f>
        <v>0</v>
      </c>
      <c r="GO16" s="76">
        <f>LEN(配列入力!$D$66)-LEN(SUBSTITUTE(配列入力!$D$66,$C16,""))</f>
        <v>0</v>
      </c>
      <c r="GP16" s="84">
        <f t="shared" si="129"/>
        <v>0</v>
      </c>
      <c r="GQ16" s="175">
        <f>SUM(GP16:GP19)</f>
        <v>0</v>
      </c>
      <c r="GR16" s="76">
        <f>LEN(配列入力!$D$67)-LEN(SUBSTITUTE(配列入力!$D$67,$C16,""))</f>
        <v>0</v>
      </c>
      <c r="GS16" s="84">
        <f t="shared" si="131"/>
        <v>0</v>
      </c>
      <c r="GT16" s="175">
        <f>SUM(GS16:GS19)</f>
        <v>0</v>
      </c>
      <c r="GU16" s="76">
        <f>LEN(配列入力!$D$68)-LEN(SUBSTITUTE(配列入力!$D$68,$C16,""))</f>
        <v>0</v>
      </c>
      <c r="GV16" s="84">
        <f t="shared" si="133"/>
        <v>0</v>
      </c>
      <c r="GW16" s="175">
        <f>SUM(GV16:GV19)</f>
        <v>0</v>
      </c>
      <c r="GX16" s="76">
        <f>LEN(配列入力!$D$69)-LEN(SUBSTITUTE(配列入力!$D$69,$C16,""))</f>
        <v>0</v>
      </c>
      <c r="GY16" s="84">
        <f t="shared" si="135"/>
        <v>0</v>
      </c>
      <c r="GZ16" s="175">
        <f>SUM(GY16:GY19)</f>
        <v>0</v>
      </c>
      <c r="HA16" s="76">
        <f>LEN(配列入力!$D$70)-LEN(SUBSTITUTE(配列入力!$D$70,$C16,""))</f>
        <v>0</v>
      </c>
      <c r="HB16" s="84">
        <f t="shared" si="137"/>
        <v>0</v>
      </c>
      <c r="HC16" s="175">
        <f>SUM(HB16:HB19)</f>
        <v>0</v>
      </c>
      <c r="HD16" s="76">
        <f>LEN(配列入力!$D$71)-LEN(SUBSTITUTE(配列入力!$D$71,$C16,""))</f>
        <v>0</v>
      </c>
      <c r="HE16" s="84">
        <f t="shared" si="139"/>
        <v>0</v>
      </c>
      <c r="HF16" s="175">
        <f>SUM(HE16:HE19)</f>
        <v>0</v>
      </c>
      <c r="HG16" s="76">
        <f>LEN(配列入力!$D$72)-LEN(SUBSTITUTE(配列入力!$D$72,$C16,""))</f>
        <v>0</v>
      </c>
      <c r="HH16" s="84">
        <f t="shared" si="141"/>
        <v>0</v>
      </c>
      <c r="HI16" s="175">
        <f>SUM(HH16:HH19)</f>
        <v>0</v>
      </c>
      <c r="HJ16" s="76">
        <f>LEN(配列入力!$D$73)-LEN(SUBSTITUTE(配列入力!$D$73,$C16,""))</f>
        <v>0</v>
      </c>
      <c r="HK16" s="84">
        <f t="shared" si="143"/>
        <v>0</v>
      </c>
      <c r="HL16" s="175">
        <f>SUM(HK16:HK19)</f>
        <v>0</v>
      </c>
      <c r="HM16" s="76">
        <f>LEN(配列入力!$D$74)-LEN(SUBSTITUTE(配列入力!$D$74,$C16,""))</f>
        <v>0</v>
      </c>
      <c r="HN16" s="84">
        <f t="shared" si="145"/>
        <v>0</v>
      </c>
      <c r="HO16" s="175">
        <f>SUM(HN16:HN19)</f>
        <v>0</v>
      </c>
      <c r="HP16" s="76">
        <f>LEN(配列入力!$D$75)-LEN(SUBSTITUTE(配列入力!$D$75,$C16,""))</f>
        <v>0</v>
      </c>
      <c r="HQ16" s="84">
        <f t="shared" si="147"/>
        <v>0</v>
      </c>
      <c r="HR16" s="175">
        <f>SUM(HQ16:HQ19)</f>
        <v>0</v>
      </c>
      <c r="HS16" s="76">
        <f>LEN(配列入力!$D$76)-LEN(SUBSTITUTE(配列入力!$D$76,$C16,""))</f>
        <v>0</v>
      </c>
      <c r="HT16" s="84">
        <f t="shared" si="149"/>
        <v>0</v>
      </c>
      <c r="HU16" s="175">
        <f>SUM(HT16:HT19)</f>
        <v>0</v>
      </c>
      <c r="HV16" s="76">
        <f>LEN(配列入力!$D$77)-LEN(SUBSTITUTE(配列入力!$D$77,$C16,""))</f>
        <v>0</v>
      </c>
      <c r="HW16" s="84">
        <f t="shared" si="151"/>
        <v>0</v>
      </c>
      <c r="HX16" s="175">
        <f>SUM(HW16:HW19)</f>
        <v>0</v>
      </c>
      <c r="HY16" s="76">
        <f>LEN(配列入力!$D$78)-LEN(SUBSTITUTE(配列入力!$D$78,$C16,""))</f>
        <v>0</v>
      </c>
      <c r="HZ16" s="84">
        <f t="shared" si="153"/>
        <v>0</v>
      </c>
      <c r="IA16" s="175">
        <f>SUM(HZ16:HZ19)</f>
        <v>0</v>
      </c>
      <c r="IB16" s="76">
        <f>LEN(配列入力!$D$79)-LEN(SUBSTITUTE(配列入力!$D$79,$C16,""))</f>
        <v>0</v>
      </c>
      <c r="IC16" s="84">
        <f t="shared" si="155"/>
        <v>0</v>
      </c>
      <c r="ID16" s="175">
        <f>SUM(IC16:IC19)</f>
        <v>0</v>
      </c>
      <c r="IE16" s="76">
        <f>LEN(配列入力!$D$80)-LEN(SUBSTITUTE(配列入力!$D$80,$C16,""))</f>
        <v>0</v>
      </c>
      <c r="IF16" s="84">
        <f t="shared" si="157"/>
        <v>0</v>
      </c>
      <c r="IG16" s="175">
        <f>SUM(IF16:IF19)</f>
        <v>0</v>
      </c>
      <c r="IH16" s="76">
        <f>LEN(配列入力!$D$81)-LEN(SUBSTITUTE(配列入力!$D$81,$C16,""))</f>
        <v>0</v>
      </c>
      <c r="II16" s="84">
        <f t="shared" si="159"/>
        <v>0</v>
      </c>
      <c r="IJ16" s="175">
        <f>SUM(II16:II19)</f>
        <v>0</v>
      </c>
      <c r="IK16" s="76">
        <f>LEN(配列入力!$D$82)-LEN(SUBSTITUTE(配列入力!$D$82,$C16,""))</f>
        <v>0</v>
      </c>
      <c r="IL16" s="84">
        <f t="shared" si="161"/>
        <v>0</v>
      </c>
      <c r="IM16" s="175">
        <f>SUM(IL16:IL19)</f>
        <v>0</v>
      </c>
      <c r="IN16" s="76">
        <f>LEN(配列入力!$D$83)-LEN(SUBSTITUTE(配列入力!$D$83,$C16,""))</f>
        <v>0</v>
      </c>
      <c r="IO16" s="84">
        <f t="shared" si="163"/>
        <v>0</v>
      </c>
      <c r="IP16" s="175">
        <f>SUM(IO16:IO19)</f>
        <v>0</v>
      </c>
      <c r="IQ16" s="76">
        <f>LEN(配列入力!$D$84)-LEN(SUBSTITUTE(配列入力!$D$84,$C16,""))</f>
        <v>0</v>
      </c>
      <c r="IR16" s="84">
        <f t="shared" si="165"/>
        <v>0</v>
      </c>
      <c r="IS16" s="175">
        <f>SUM(IR16:IR19)</f>
        <v>0</v>
      </c>
      <c r="IT16" s="76">
        <f>LEN(配列入力!$D$85)-LEN(SUBSTITUTE(配列入力!$D$85,$C16,""))</f>
        <v>0</v>
      </c>
      <c r="IU16" s="84">
        <f t="shared" si="167"/>
        <v>0</v>
      </c>
      <c r="IV16" s="175">
        <f>SUM(IU16:IU19)</f>
        <v>0</v>
      </c>
      <c r="IW16" s="76">
        <f>LEN(配列入力!$D$86)-LEN(SUBSTITUTE(配列入力!$D$86,$C16,""))</f>
        <v>0</v>
      </c>
      <c r="IX16" s="84">
        <f t="shared" si="169"/>
        <v>0</v>
      </c>
      <c r="IY16" s="175">
        <f>SUM(IX16:IX19)</f>
        <v>0</v>
      </c>
      <c r="IZ16" s="76">
        <f>LEN(配列入力!$D$87)-LEN(SUBSTITUTE(配列入力!$D$87,$C16,""))</f>
        <v>0</v>
      </c>
      <c r="JA16" s="84">
        <f t="shared" si="171"/>
        <v>0</v>
      </c>
      <c r="JB16" s="175">
        <f>SUM(JA16:JA19)</f>
        <v>0</v>
      </c>
      <c r="JC16" s="76">
        <f>LEN(配列入力!$D$88)-LEN(SUBSTITUTE(配列入力!$D$88,$C16,""))</f>
        <v>0</v>
      </c>
      <c r="JD16" s="84">
        <f t="shared" si="173"/>
        <v>0</v>
      </c>
      <c r="JE16" s="175">
        <f>SUM(JD16:JD19)</f>
        <v>0</v>
      </c>
      <c r="JF16" s="76">
        <f>LEN(配列入力!$D$89)-LEN(SUBSTITUTE(配列入力!$D$89,$C16,""))</f>
        <v>0</v>
      </c>
      <c r="JG16" s="84">
        <f t="shared" si="175"/>
        <v>0</v>
      </c>
      <c r="JH16" s="175">
        <f>SUM(JG16:JG19)</f>
        <v>0</v>
      </c>
      <c r="JI16" s="76">
        <f>LEN(配列入力!$D$90)-LEN(SUBSTITUTE(配列入力!$D$90,$C16,""))</f>
        <v>0</v>
      </c>
      <c r="JJ16" s="84">
        <f t="shared" si="177"/>
        <v>0</v>
      </c>
      <c r="JK16" s="175">
        <f>SUM(JJ16:JJ19)</f>
        <v>0</v>
      </c>
      <c r="JL16" s="76">
        <f>LEN(配列入力!$D$91)-LEN(SUBSTITUTE(配列入力!$D$91,$C16,""))</f>
        <v>0</v>
      </c>
      <c r="JM16" s="84">
        <f t="shared" si="179"/>
        <v>0</v>
      </c>
      <c r="JN16" s="175">
        <f>SUM(JM16:JM19)</f>
        <v>0</v>
      </c>
      <c r="JO16" s="76">
        <f>LEN(配列入力!$D$92)-LEN(SUBSTITUTE(配列入力!$D$92,$C16,""))</f>
        <v>0</v>
      </c>
      <c r="JP16" s="84">
        <f t="shared" si="181"/>
        <v>0</v>
      </c>
      <c r="JQ16" s="175">
        <f>SUM(JP16:JP19)</f>
        <v>0</v>
      </c>
      <c r="JR16" s="76">
        <f>LEN(配列入力!$D$93)-LEN(SUBSTITUTE(配列入力!$D$93,$C16,""))</f>
        <v>0</v>
      </c>
      <c r="JS16" s="84">
        <f t="shared" si="183"/>
        <v>0</v>
      </c>
      <c r="JT16" s="175">
        <f>SUM(JS16:JS19)</f>
        <v>0</v>
      </c>
      <c r="JU16" s="76">
        <f>LEN(配列入力!$D$94)-LEN(SUBSTITUTE(配列入力!$D$94,$C16,""))</f>
        <v>0</v>
      </c>
      <c r="JV16" s="84">
        <f t="shared" si="185"/>
        <v>0</v>
      </c>
      <c r="JW16" s="175">
        <f>SUM(JV16:JV19)</f>
        <v>0</v>
      </c>
      <c r="JX16" s="76">
        <f>LEN(配列入力!$D$95)-LEN(SUBSTITUTE(配列入力!$D$95,$C16,""))</f>
        <v>0</v>
      </c>
      <c r="JY16" s="84">
        <f t="shared" si="187"/>
        <v>0</v>
      </c>
      <c r="JZ16" s="175">
        <f>SUM(JY16:JY19)</f>
        <v>0</v>
      </c>
      <c r="KA16" s="76">
        <f>LEN(配列入力!$D$96)-LEN(SUBSTITUTE(配列入力!$D$96,$C16,""))</f>
        <v>0</v>
      </c>
      <c r="KB16" s="84">
        <f t="shared" si="189"/>
        <v>0</v>
      </c>
      <c r="KC16" s="175">
        <f>SUM(KB16:KB19)</f>
        <v>0</v>
      </c>
      <c r="KD16" s="76">
        <f>LEN(配列入力!$D$97)-LEN(SUBSTITUTE(配列入力!$D$97,$C16,""))</f>
        <v>0</v>
      </c>
      <c r="KE16" s="84">
        <f t="shared" si="191"/>
        <v>0</v>
      </c>
      <c r="KF16" s="175">
        <f>SUM(KE16:KE19)</f>
        <v>0</v>
      </c>
    </row>
    <row r="17" spans="1:292">
      <c r="A17" s="170"/>
      <c r="B17" s="180"/>
      <c r="C17" s="81" t="s">
        <v>123</v>
      </c>
      <c r="D17" s="75">
        <f t="shared" si="0"/>
        <v>4</v>
      </c>
      <c r="E17" s="76">
        <f>LEN(配列入力!$D$2)-LEN(SUBSTITUTE(配列入力!$D$2,$C17,""))</f>
        <v>0</v>
      </c>
      <c r="F17" s="84">
        <f t="shared" si="1"/>
        <v>0</v>
      </c>
      <c r="G17" s="175"/>
      <c r="H17" s="76">
        <f>LEN(配列入力!$D$3)-LEN(SUBSTITUTE(配列入力!$D$3,$C17,""))</f>
        <v>0</v>
      </c>
      <c r="I17" s="84">
        <f t="shared" si="3"/>
        <v>0</v>
      </c>
      <c r="J17" s="175"/>
      <c r="K17" s="76">
        <f>LEN(配列入力!$D$4)-LEN(SUBSTITUTE(配列入力!$D$4,$C17,""))</f>
        <v>0</v>
      </c>
      <c r="L17" s="84">
        <f t="shared" si="5"/>
        <v>0</v>
      </c>
      <c r="M17" s="175"/>
      <c r="N17" s="76">
        <f>LEN(配列入力!$D$5)-LEN(SUBSTITUTE(配列入力!$D$5,$C17,""))</f>
        <v>0</v>
      </c>
      <c r="O17" s="84">
        <f t="shared" si="7"/>
        <v>0</v>
      </c>
      <c r="P17" s="175"/>
      <c r="Q17" s="76">
        <f>LEN(配列入力!$D$6)-LEN(SUBSTITUTE(配列入力!$D$6,$C17,""))</f>
        <v>0</v>
      </c>
      <c r="R17" s="84">
        <f t="shared" si="9"/>
        <v>0</v>
      </c>
      <c r="S17" s="175"/>
      <c r="T17" s="76">
        <f>LEN(配列入力!$D$7)-LEN(SUBSTITUTE(配列入力!$D$7,$C17,""))</f>
        <v>0</v>
      </c>
      <c r="U17" s="84">
        <f t="shared" si="11"/>
        <v>0</v>
      </c>
      <c r="V17" s="175"/>
      <c r="W17" s="76">
        <f>LEN(配列入力!$D$8)-LEN(SUBSTITUTE(配列入力!$D$8,$C17,""))</f>
        <v>0</v>
      </c>
      <c r="X17" s="84">
        <f t="shared" si="13"/>
        <v>0</v>
      </c>
      <c r="Y17" s="175"/>
      <c r="Z17" s="76">
        <f>LEN(配列入力!$D$9)-LEN(SUBSTITUTE(配列入力!$D$9,$C17,""))</f>
        <v>0</v>
      </c>
      <c r="AA17" s="84">
        <f t="shared" si="15"/>
        <v>0</v>
      </c>
      <c r="AB17" s="175"/>
      <c r="AC17" s="76">
        <f>LEN(配列入力!$D$10)-LEN(SUBSTITUTE(配列入力!$D$10,$C17,""))</f>
        <v>0</v>
      </c>
      <c r="AD17" s="84">
        <f t="shared" si="17"/>
        <v>0</v>
      </c>
      <c r="AE17" s="175"/>
      <c r="AF17" s="76">
        <f>LEN(配列入力!$D$11)-LEN(SUBSTITUTE(配列入力!$D$11,$C17,""))</f>
        <v>0</v>
      </c>
      <c r="AG17" s="84">
        <f t="shared" si="19"/>
        <v>0</v>
      </c>
      <c r="AH17" s="175"/>
      <c r="AI17" s="76">
        <f>LEN(配列入力!$D$12)-LEN(SUBSTITUTE(配列入力!$D$12,$C17,""))</f>
        <v>0</v>
      </c>
      <c r="AJ17" s="84">
        <f t="shared" si="21"/>
        <v>0</v>
      </c>
      <c r="AK17" s="175"/>
      <c r="AL17" s="76">
        <f>LEN(配列入力!$D$13)-LEN(SUBSTITUTE(配列入力!$D$13,$C17,""))</f>
        <v>0</v>
      </c>
      <c r="AM17" s="84">
        <f t="shared" si="23"/>
        <v>0</v>
      </c>
      <c r="AN17" s="175"/>
      <c r="AO17" s="76">
        <f>LEN(配列入力!$D$14)-LEN(SUBSTITUTE(配列入力!$D$14,$C17,""))</f>
        <v>0</v>
      </c>
      <c r="AP17" s="84">
        <f t="shared" si="25"/>
        <v>0</v>
      </c>
      <c r="AQ17" s="175"/>
      <c r="AR17" s="76">
        <f>LEN(配列入力!$D$15)-LEN(SUBSTITUTE(配列入力!$D$15,$C17,""))</f>
        <v>0</v>
      </c>
      <c r="AS17" s="84">
        <f t="shared" si="27"/>
        <v>0</v>
      </c>
      <c r="AT17" s="175"/>
      <c r="AU17" s="76">
        <f>LEN(配列入力!$D$16)-LEN(SUBSTITUTE(配列入力!$D$16,$C17,""))</f>
        <v>0</v>
      </c>
      <c r="AV17" s="84">
        <f t="shared" si="29"/>
        <v>0</v>
      </c>
      <c r="AW17" s="175"/>
      <c r="AX17" s="76">
        <f>LEN(配列入力!$D$17)-LEN(SUBSTITUTE(配列入力!$D$17,$C17,""))</f>
        <v>0</v>
      </c>
      <c r="AY17" s="84">
        <f t="shared" si="31"/>
        <v>0</v>
      </c>
      <c r="AZ17" s="175"/>
      <c r="BA17" s="76">
        <f>LEN(配列入力!$D$18)-LEN(SUBSTITUTE(配列入力!$D$18,$C17,""))</f>
        <v>0</v>
      </c>
      <c r="BB17" s="84">
        <f t="shared" si="33"/>
        <v>0</v>
      </c>
      <c r="BC17" s="175"/>
      <c r="BD17" s="76">
        <f>LEN(配列入力!$D$19)-LEN(SUBSTITUTE(配列入力!$D$19,$C17,""))</f>
        <v>0</v>
      </c>
      <c r="BE17" s="84">
        <f t="shared" si="35"/>
        <v>0</v>
      </c>
      <c r="BF17" s="175"/>
      <c r="BG17" s="76">
        <f>LEN(配列入力!$D$20)-LEN(SUBSTITUTE(配列入力!$D$20,$C17,""))</f>
        <v>0</v>
      </c>
      <c r="BH17" s="84">
        <f t="shared" si="37"/>
        <v>0</v>
      </c>
      <c r="BI17" s="175"/>
      <c r="BJ17" s="76">
        <f>LEN(配列入力!$D$21)-LEN(SUBSTITUTE(配列入力!$D$21,$C17,""))</f>
        <v>0</v>
      </c>
      <c r="BK17" s="84">
        <f t="shared" si="39"/>
        <v>0</v>
      </c>
      <c r="BL17" s="175"/>
      <c r="BM17" s="76">
        <f>LEN(配列入力!$D$22)-LEN(SUBSTITUTE(配列入力!$D$22,$C17,""))</f>
        <v>0</v>
      </c>
      <c r="BN17" s="84">
        <f t="shared" si="41"/>
        <v>0</v>
      </c>
      <c r="BO17" s="175"/>
      <c r="BP17" s="76">
        <f>LEN(配列入力!$D$23)-LEN(SUBSTITUTE(配列入力!$D$23,$C17,""))</f>
        <v>0</v>
      </c>
      <c r="BQ17" s="84">
        <f t="shared" si="43"/>
        <v>0</v>
      </c>
      <c r="BR17" s="175"/>
      <c r="BS17" s="76">
        <f>LEN(配列入力!$D$24)-LEN(SUBSTITUTE(配列入力!$D$24,$C17,""))</f>
        <v>0</v>
      </c>
      <c r="BT17" s="84">
        <f t="shared" si="45"/>
        <v>0</v>
      </c>
      <c r="BU17" s="175"/>
      <c r="BV17" s="76">
        <f>LEN(配列入力!$D$25)-LEN(SUBSTITUTE(配列入力!$D$25,$C17,""))</f>
        <v>0</v>
      </c>
      <c r="BW17" s="84">
        <f t="shared" si="47"/>
        <v>0</v>
      </c>
      <c r="BX17" s="175"/>
      <c r="BY17" s="76">
        <f>LEN(配列入力!$D$26)-LEN(SUBSTITUTE(配列入力!$D$26,$C17,""))</f>
        <v>0</v>
      </c>
      <c r="BZ17" s="84">
        <f t="shared" si="49"/>
        <v>0</v>
      </c>
      <c r="CA17" s="175"/>
      <c r="CB17" s="76">
        <f>LEN(配列入力!$D$27)-LEN(SUBSTITUTE(配列入力!$D$27,$C17,""))</f>
        <v>0</v>
      </c>
      <c r="CC17" s="84">
        <f t="shared" si="51"/>
        <v>0</v>
      </c>
      <c r="CD17" s="175"/>
      <c r="CE17" s="76">
        <f>LEN(配列入力!$D$28)-LEN(SUBSTITUTE(配列入力!$D$28,$C17,""))</f>
        <v>0</v>
      </c>
      <c r="CF17" s="84">
        <f t="shared" si="53"/>
        <v>0</v>
      </c>
      <c r="CG17" s="175"/>
      <c r="CH17" s="76">
        <f>LEN(配列入力!$D$29)-LEN(SUBSTITUTE(配列入力!$D$29,$C17,""))</f>
        <v>0</v>
      </c>
      <c r="CI17" s="84">
        <f t="shared" si="55"/>
        <v>0</v>
      </c>
      <c r="CJ17" s="175"/>
      <c r="CK17" s="76">
        <f>LEN(配列入力!$D$30)-LEN(SUBSTITUTE(配列入力!$D$30,$C17,""))</f>
        <v>0</v>
      </c>
      <c r="CL17" s="84">
        <f t="shared" si="57"/>
        <v>0</v>
      </c>
      <c r="CM17" s="175"/>
      <c r="CN17" s="76">
        <f>LEN(配列入力!$D$31)-LEN(SUBSTITUTE(配列入力!$D$31,$C17,""))</f>
        <v>0</v>
      </c>
      <c r="CO17" s="84">
        <f t="shared" si="59"/>
        <v>0</v>
      </c>
      <c r="CP17" s="175"/>
      <c r="CQ17" s="76">
        <f>LEN(配列入力!$D$32)-LEN(SUBSTITUTE(配列入力!$D$32,$C17,""))</f>
        <v>0</v>
      </c>
      <c r="CR17" s="84">
        <f t="shared" si="61"/>
        <v>0</v>
      </c>
      <c r="CS17" s="175"/>
      <c r="CT17" s="76">
        <f>LEN(配列入力!$D$33)-LEN(SUBSTITUTE(配列入力!$D$33,$C17,""))</f>
        <v>0</v>
      </c>
      <c r="CU17" s="84">
        <f t="shared" si="63"/>
        <v>0</v>
      </c>
      <c r="CV17" s="175"/>
      <c r="CW17" s="76">
        <f>LEN(配列入力!$D$34)-LEN(SUBSTITUTE(配列入力!$D$34,$C17,""))</f>
        <v>0</v>
      </c>
      <c r="CX17" s="84">
        <f t="shared" si="65"/>
        <v>0</v>
      </c>
      <c r="CY17" s="175"/>
      <c r="CZ17" s="76">
        <f>LEN(配列入力!$D$35)-LEN(SUBSTITUTE(配列入力!$D$35,$C17,""))</f>
        <v>0</v>
      </c>
      <c r="DA17" s="84">
        <f t="shared" si="67"/>
        <v>0</v>
      </c>
      <c r="DB17" s="175"/>
      <c r="DC17" s="76">
        <f>LEN(配列入力!$D$36)-LEN(SUBSTITUTE(配列入力!$D$36,$C17,""))</f>
        <v>0</v>
      </c>
      <c r="DD17" s="84">
        <f t="shared" si="69"/>
        <v>0</v>
      </c>
      <c r="DE17" s="175"/>
      <c r="DF17" s="76">
        <f>LEN(配列入力!$D$37)-LEN(SUBSTITUTE(配列入力!$D$37,$C17,""))</f>
        <v>0</v>
      </c>
      <c r="DG17" s="84">
        <f t="shared" si="71"/>
        <v>0</v>
      </c>
      <c r="DH17" s="175"/>
      <c r="DI17" s="76">
        <f>LEN(配列入力!$D$38)-LEN(SUBSTITUTE(配列入力!$D$38,$C17,""))</f>
        <v>0</v>
      </c>
      <c r="DJ17" s="84">
        <f t="shared" si="73"/>
        <v>0</v>
      </c>
      <c r="DK17" s="175"/>
      <c r="DL17" s="76">
        <f>LEN(配列入力!$D$39)-LEN(SUBSTITUTE(配列入力!$D$39,$C17,""))</f>
        <v>0</v>
      </c>
      <c r="DM17" s="84">
        <f t="shared" si="75"/>
        <v>0</v>
      </c>
      <c r="DN17" s="175"/>
      <c r="DO17" s="76">
        <f>LEN(配列入力!$D$40)-LEN(SUBSTITUTE(配列入力!$D$40,$C17,""))</f>
        <v>0</v>
      </c>
      <c r="DP17" s="84">
        <f t="shared" si="77"/>
        <v>0</v>
      </c>
      <c r="DQ17" s="175"/>
      <c r="DR17" s="76">
        <f>LEN(配列入力!$D$41)-LEN(SUBSTITUTE(配列入力!$D$41,$C17,""))</f>
        <v>0</v>
      </c>
      <c r="DS17" s="84">
        <f t="shared" si="79"/>
        <v>0</v>
      </c>
      <c r="DT17" s="175"/>
      <c r="DU17" s="76">
        <f>LEN(配列入力!$D$42)-LEN(SUBSTITUTE(配列入力!$D$42,$C17,""))</f>
        <v>0</v>
      </c>
      <c r="DV17" s="84">
        <f t="shared" si="81"/>
        <v>0</v>
      </c>
      <c r="DW17" s="175"/>
      <c r="DX17" s="76">
        <f>LEN(配列入力!$D$43)-LEN(SUBSTITUTE(配列入力!$D$43,$C17,""))</f>
        <v>0</v>
      </c>
      <c r="DY17" s="84">
        <f t="shared" si="83"/>
        <v>0</v>
      </c>
      <c r="DZ17" s="175"/>
      <c r="EA17" s="76">
        <f>LEN(配列入力!$D$44)-LEN(SUBSTITUTE(配列入力!$D$44,$C17,""))</f>
        <v>0</v>
      </c>
      <c r="EB17" s="84">
        <f t="shared" si="85"/>
        <v>0</v>
      </c>
      <c r="EC17" s="175"/>
      <c r="ED17" s="76">
        <f>LEN(配列入力!$D$45)-LEN(SUBSTITUTE(配列入力!$D$45,$C17,""))</f>
        <v>0</v>
      </c>
      <c r="EE17" s="84">
        <f t="shared" si="87"/>
        <v>0</v>
      </c>
      <c r="EF17" s="175"/>
      <c r="EG17" s="76">
        <f>LEN(配列入力!$D$46)-LEN(SUBSTITUTE(配列入力!$D$46,$C17,""))</f>
        <v>0</v>
      </c>
      <c r="EH17" s="84">
        <f t="shared" si="89"/>
        <v>0</v>
      </c>
      <c r="EI17" s="175"/>
      <c r="EJ17" s="76">
        <f>LEN(配列入力!$D$47)-LEN(SUBSTITUTE(配列入力!$D$47,$C17,""))</f>
        <v>0</v>
      </c>
      <c r="EK17" s="84">
        <f t="shared" si="91"/>
        <v>0</v>
      </c>
      <c r="EL17" s="175"/>
      <c r="EM17" s="76">
        <f>LEN(配列入力!$D$48)-LEN(SUBSTITUTE(配列入力!$D$48,$C17,""))</f>
        <v>0</v>
      </c>
      <c r="EN17" s="84">
        <f t="shared" si="93"/>
        <v>0</v>
      </c>
      <c r="EO17" s="175"/>
      <c r="EP17" s="76">
        <f>LEN(配列入力!$D$49)-LEN(SUBSTITUTE(配列入力!$D$49,$C17,""))</f>
        <v>0</v>
      </c>
      <c r="EQ17" s="84">
        <f t="shared" si="95"/>
        <v>0</v>
      </c>
      <c r="ER17" s="175"/>
      <c r="ES17" s="76">
        <f>LEN(配列入力!$D$50)-LEN(SUBSTITUTE(配列入力!$D$50,$C17,""))</f>
        <v>0</v>
      </c>
      <c r="ET17" s="84">
        <f t="shared" si="97"/>
        <v>0</v>
      </c>
      <c r="EU17" s="175"/>
      <c r="EV17" s="76">
        <f>LEN(配列入力!$D$51)-LEN(SUBSTITUTE(配列入力!$D$51,$C17,""))</f>
        <v>0</v>
      </c>
      <c r="EW17" s="84">
        <f t="shared" si="99"/>
        <v>0</v>
      </c>
      <c r="EX17" s="177"/>
      <c r="EY17" s="76">
        <f>LEN(配列入力!$D$52)-LEN(SUBSTITUTE(配列入力!$D$52,$C17,""))</f>
        <v>0</v>
      </c>
      <c r="EZ17" s="84">
        <f t="shared" si="101"/>
        <v>0</v>
      </c>
      <c r="FA17" s="175"/>
      <c r="FB17" s="76">
        <f>LEN(配列入力!$D$53)-LEN(SUBSTITUTE(配列入力!$D$53,$C17,""))</f>
        <v>0</v>
      </c>
      <c r="FC17" s="84">
        <f t="shared" si="103"/>
        <v>0</v>
      </c>
      <c r="FD17" s="175"/>
      <c r="FE17" s="76">
        <f>LEN(配列入力!$D$54)-LEN(SUBSTITUTE(配列入力!$D$54,$C17,""))</f>
        <v>0</v>
      </c>
      <c r="FF17" s="84">
        <f t="shared" si="105"/>
        <v>0</v>
      </c>
      <c r="FG17" s="175"/>
      <c r="FH17" s="76">
        <f>LEN(配列入力!$D$55)-LEN(SUBSTITUTE(配列入力!$D$55,$C17,""))</f>
        <v>0</v>
      </c>
      <c r="FI17" s="84">
        <f t="shared" si="107"/>
        <v>0</v>
      </c>
      <c r="FJ17" s="175"/>
      <c r="FK17" s="76">
        <f>LEN(配列入力!$D$56)-LEN(SUBSTITUTE(配列入力!$D$56,$C17,""))</f>
        <v>0</v>
      </c>
      <c r="FL17" s="84">
        <f t="shared" si="109"/>
        <v>0</v>
      </c>
      <c r="FM17" s="175"/>
      <c r="FN17" s="76">
        <f>LEN(配列入力!$D$57)-LEN(SUBSTITUTE(配列入力!$D$57,$C17,""))</f>
        <v>0</v>
      </c>
      <c r="FO17" s="84">
        <f t="shared" si="111"/>
        <v>0</v>
      </c>
      <c r="FP17" s="175"/>
      <c r="FQ17" s="76">
        <f>LEN(配列入力!$D$58)-LEN(SUBSTITUTE(配列入力!$D$58,$C17,""))</f>
        <v>0</v>
      </c>
      <c r="FR17" s="84">
        <f t="shared" si="113"/>
        <v>0</v>
      </c>
      <c r="FS17" s="175"/>
      <c r="FT17" s="76">
        <f>LEN(配列入力!$D$59)-LEN(SUBSTITUTE(配列入力!$D$59,$C17,""))</f>
        <v>0</v>
      </c>
      <c r="FU17" s="84">
        <f t="shared" si="115"/>
        <v>0</v>
      </c>
      <c r="FV17" s="175"/>
      <c r="FW17" s="76">
        <f>LEN(配列入力!$D$60)-LEN(SUBSTITUTE(配列入力!$D$60,$C17,""))</f>
        <v>0</v>
      </c>
      <c r="FX17" s="84">
        <f t="shared" si="117"/>
        <v>0</v>
      </c>
      <c r="FY17" s="175"/>
      <c r="FZ17" s="76">
        <f>LEN(配列入力!$D$61)-LEN(SUBSTITUTE(配列入力!$D$61,$C17,""))</f>
        <v>0</v>
      </c>
      <c r="GA17" s="84">
        <f t="shared" si="119"/>
        <v>0</v>
      </c>
      <c r="GB17" s="175"/>
      <c r="GC17" s="76">
        <f>LEN(配列入力!$D$62)-LEN(SUBSTITUTE(配列入力!$D$62,$C17,""))</f>
        <v>0</v>
      </c>
      <c r="GD17" s="84">
        <f t="shared" si="121"/>
        <v>0</v>
      </c>
      <c r="GE17" s="175"/>
      <c r="GF17" s="76">
        <f>LEN(配列入力!$D$63)-LEN(SUBSTITUTE(配列入力!$D$63,$C17,""))</f>
        <v>0</v>
      </c>
      <c r="GG17" s="84">
        <f t="shared" si="123"/>
        <v>0</v>
      </c>
      <c r="GH17" s="175"/>
      <c r="GI17" s="76">
        <f>LEN(配列入力!$D$64)-LEN(SUBSTITUTE(配列入力!$D$64,$C17,""))</f>
        <v>0</v>
      </c>
      <c r="GJ17" s="84">
        <f t="shared" si="125"/>
        <v>0</v>
      </c>
      <c r="GK17" s="175"/>
      <c r="GL17" s="76">
        <f>LEN(配列入力!$D$65)-LEN(SUBSTITUTE(配列入力!$D$65,$C17,""))</f>
        <v>0</v>
      </c>
      <c r="GM17" s="84">
        <f t="shared" si="127"/>
        <v>0</v>
      </c>
      <c r="GN17" s="175"/>
      <c r="GO17" s="76">
        <f>LEN(配列入力!$D$66)-LEN(SUBSTITUTE(配列入力!$D$66,$C17,""))</f>
        <v>0</v>
      </c>
      <c r="GP17" s="84">
        <f t="shared" si="129"/>
        <v>0</v>
      </c>
      <c r="GQ17" s="175"/>
      <c r="GR17" s="76">
        <f>LEN(配列入力!$D$67)-LEN(SUBSTITUTE(配列入力!$D$67,$C17,""))</f>
        <v>0</v>
      </c>
      <c r="GS17" s="84">
        <f t="shared" si="131"/>
        <v>0</v>
      </c>
      <c r="GT17" s="175"/>
      <c r="GU17" s="76">
        <f>LEN(配列入力!$D$68)-LEN(SUBSTITUTE(配列入力!$D$68,$C17,""))</f>
        <v>0</v>
      </c>
      <c r="GV17" s="84">
        <f t="shared" si="133"/>
        <v>0</v>
      </c>
      <c r="GW17" s="175"/>
      <c r="GX17" s="76">
        <f>LEN(配列入力!$D$69)-LEN(SUBSTITUTE(配列入力!$D$69,$C17,""))</f>
        <v>0</v>
      </c>
      <c r="GY17" s="84">
        <f t="shared" si="135"/>
        <v>0</v>
      </c>
      <c r="GZ17" s="175"/>
      <c r="HA17" s="76">
        <f>LEN(配列入力!$D$70)-LEN(SUBSTITUTE(配列入力!$D$70,$C17,""))</f>
        <v>0</v>
      </c>
      <c r="HB17" s="84">
        <f t="shared" si="137"/>
        <v>0</v>
      </c>
      <c r="HC17" s="175"/>
      <c r="HD17" s="76">
        <f>LEN(配列入力!$D$71)-LEN(SUBSTITUTE(配列入力!$D$71,$C17,""))</f>
        <v>0</v>
      </c>
      <c r="HE17" s="84">
        <f t="shared" si="139"/>
        <v>0</v>
      </c>
      <c r="HF17" s="175"/>
      <c r="HG17" s="76">
        <f>LEN(配列入力!$D$72)-LEN(SUBSTITUTE(配列入力!$D$72,$C17,""))</f>
        <v>0</v>
      </c>
      <c r="HH17" s="84">
        <f t="shared" si="141"/>
        <v>0</v>
      </c>
      <c r="HI17" s="175"/>
      <c r="HJ17" s="76">
        <f>LEN(配列入力!$D$73)-LEN(SUBSTITUTE(配列入力!$D$73,$C17,""))</f>
        <v>0</v>
      </c>
      <c r="HK17" s="84">
        <f t="shared" si="143"/>
        <v>0</v>
      </c>
      <c r="HL17" s="175"/>
      <c r="HM17" s="76">
        <f>LEN(配列入力!$D$74)-LEN(SUBSTITUTE(配列入力!$D$74,$C17,""))</f>
        <v>0</v>
      </c>
      <c r="HN17" s="84">
        <f t="shared" si="145"/>
        <v>0</v>
      </c>
      <c r="HO17" s="175"/>
      <c r="HP17" s="76">
        <f>LEN(配列入力!$D$75)-LEN(SUBSTITUTE(配列入力!$D$75,$C17,""))</f>
        <v>0</v>
      </c>
      <c r="HQ17" s="84">
        <f t="shared" si="147"/>
        <v>0</v>
      </c>
      <c r="HR17" s="175"/>
      <c r="HS17" s="76">
        <f>LEN(配列入力!$D$76)-LEN(SUBSTITUTE(配列入力!$D$76,$C17,""))</f>
        <v>0</v>
      </c>
      <c r="HT17" s="84">
        <f t="shared" si="149"/>
        <v>0</v>
      </c>
      <c r="HU17" s="175"/>
      <c r="HV17" s="76">
        <f>LEN(配列入力!$D$77)-LEN(SUBSTITUTE(配列入力!$D$77,$C17,""))</f>
        <v>0</v>
      </c>
      <c r="HW17" s="84">
        <f t="shared" si="151"/>
        <v>0</v>
      </c>
      <c r="HX17" s="175"/>
      <c r="HY17" s="76">
        <f>LEN(配列入力!$D$78)-LEN(SUBSTITUTE(配列入力!$D$78,$C17,""))</f>
        <v>0</v>
      </c>
      <c r="HZ17" s="84">
        <f t="shared" si="153"/>
        <v>0</v>
      </c>
      <c r="IA17" s="175"/>
      <c r="IB17" s="76">
        <f>LEN(配列入力!$D$79)-LEN(SUBSTITUTE(配列入力!$D$79,$C17,""))</f>
        <v>0</v>
      </c>
      <c r="IC17" s="84">
        <f t="shared" si="155"/>
        <v>0</v>
      </c>
      <c r="ID17" s="175"/>
      <c r="IE17" s="76">
        <f>LEN(配列入力!$D$80)-LEN(SUBSTITUTE(配列入力!$D$80,$C17,""))</f>
        <v>0</v>
      </c>
      <c r="IF17" s="84">
        <f t="shared" si="157"/>
        <v>0</v>
      </c>
      <c r="IG17" s="175"/>
      <c r="IH17" s="76">
        <f>LEN(配列入力!$D$81)-LEN(SUBSTITUTE(配列入力!$D$81,$C17,""))</f>
        <v>0</v>
      </c>
      <c r="II17" s="84">
        <f t="shared" si="159"/>
        <v>0</v>
      </c>
      <c r="IJ17" s="175"/>
      <c r="IK17" s="76">
        <f>LEN(配列入力!$D$82)-LEN(SUBSTITUTE(配列入力!$D$82,$C17,""))</f>
        <v>0</v>
      </c>
      <c r="IL17" s="84">
        <f t="shared" si="161"/>
        <v>0</v>
      </c>
      <c r="IM17" s="175"/>
      <c r="IN17" s="76">
        <f>LEN(配列入力!$D$83)-LEN(SUBSTITUTE(配列入力!$D$83,$C17,""))</f>
        <v>0</v>
      </c>
      <c r="IO17" s="84">
        <f t="shared" si="163"/>
        <v>0</v>
      </c>
      <c r="IP17" s="175"/>
      <c r="IQ17" s="76">
        <f>LEN(配列入力!$D$84)-LEN(SUBSTITUTE(配列入力!$D$84,$C17,""))</f>
        <v>0</v>
      </c>
      <c r="IR17" s="84">
        <f t="shared" si="165"/>
        <v>0</v>
      </c>
      <c r="IS17" s="175"/>
      <c r="IT17" s="76">
        <f>LEN(配列入力!$D$85)-LEN(SUBSTITUTE(配列入力!$D$85,$C17,""))</f>
        <v>0</v>
      </c>
      <c r="IU17" s="84">
        <f t="shared" si="167"/>
        <v>0</v>
      </c>
      <c r="IV17" s="175"/>
      <c r="IW17" s="76">
        <f>LEN(配列入力!$D$86)-LEN(SUBSTITUTE(配列入力!$D$86,$C17,""))</f>
        <v>0</v>
      </c>
      <c r="IX17" s="84">
        <f t="shared" si="169"/>
        <v>0</v>
      </c>
      <c r="IY17" s="175"/>
      <c r="IZ17" s="76">
        <f>LEN(配列入力!$D$87)-LEN(SUBSTITUTE(配列入力!$D$87,$C17,""))</f>
        <v>0</v>
      </c>
      <c r="JA17" s="84">
        <f t="shared" si="171"/>
        <v>0</v>
      </c>
      <c r="JB17" s="175"/>
      <c r="JC17" s="76">
        <f>LEN(配列入力!$D$88)-LEN(SUBSTITUTE(配列入力!$D$88,$C17,""))</f>
        <v>0</v>
      </c>
      <c r="JD17" s="84">
        <f t="shared" si="173"/>
        <v>0</v>
      </c>
      <c r="JE17" s="175"/>
      <c r="JF17" s="76">
        <f>LEN(配列入力!$D$89)-LEN(SUBSTITUTE(配列入力!$D$89,$C17,""))</f>
        <v>0</v>
      </c>
      <c r="JG17" s="84">
        <f t="shared" si="175"/>
        <v>0</v>
      </c>
      <c r="JH17" s="175"/>
      <c r="JI17" s="76">
        <f>LEN(配列入力!$D$90)-LEN(SUBSTITUTE(配列入力!$D$90,$C17,""))</f>
        <v>0</v>
      </c>
      <c r="JJ17" s="84">
        <f t="shared" si="177"/>
        <v>0</v>
      </c>
      <c r="JK17" s="175"/>
      <c r="JL17" s="76">
        <f>LEN(配列入力!$D$91)-LEN(SUBSTITUTE(配列入力!$D$91,$C17,""))</f>
        <v>0</v>
      </c>
      <c r="JM17" s="84">
        <f t="shared" si="179"/>
        <v>0</v>
      </c>
      <c r="JN17" s="175"/>
      <c r="JO17" s="76">
        <f>LEN(配列入力!$D$92)-LEN(SUBSTITUTE(配列入力!$D$92,$C17,""))</f>
        <v>0</v>
      </c>
      <c r="JP17" s="84">
        <f t="shared" si="181"/>
        <v>0</v>
      </c>
      <c r="JQ17" s="175"/>
      <c r="JR17" s="76">
        <f>LEN(配列入力!$D$93)-LEN(SUBSTITUTE(配列入力!$D$93,$C17,""))</f>
        <v>0</v>
      </c>
      <c r="JS17" s="84">
        <f t="shared" si="183"/>
        <v>0</v>
      </c>
      <c r="JT17" s="175"/>
      <c r="JU17" s="76">
        <f>LEN(配列入力!$D$94)-LEN(SUBSTITUTE(配列入力!$D$94,$C17,""))</f>
        <v>0</v>
      </c>
      <c r="JV17" s="84">
        <f t="shared" si="185"/>
        <v>0</v>
      </c>
      <c r="JW17" s="175"/>
      <c r="JX17" s="76">
        <f>LEN(配列入力!$D$95)-LEN(SUBSTITUTE(配列入力!$D$95,$C17,""))</f>
        <v>0</v>
      </c>
      <c r="JY17" s="84">
        <f t="shared" si="187"/>
        <v>0</v>
      </c>
      <c r="JZ17" s="175"/>
      <c r="KA17" s="76">
        <f>LEN(配列入力!$D$96)-LEN(SUBSTITUTE(配列入力!$D$96,$C17,""))</f>
        <v>0</v>
      </c>
      <c r="KB17" s="84">
        <f t="shared" si="189"/>
        <v>0</v>
      </c>
      <c r="KC17" s="175"/>
      <c r="KD17" s="76">
        <f>LEN(配列入力!$D$97)-LEN(SUBSTITUTE(配列入力!$D$97,$C17,""))</f>
        <v>0</v>
      </c>
      <c r="KE17" s="84">
        <f t="shared" si="191"/>
        <v>0</v>
      </c>
      <c r="KF17" s="175"/>
    </row>
    <row r="18" spans="1:292">
      <c r="A18" s="170"/>
      <c r="B18" s="180"/>
      <c r="C18" s="81" t="s">
        <v>122</v>
      </c>
      <c r="D18" s="75">
        <f t="shared" si="0"/>
        <v>4</v>
      </c>
      <c r="E18" s="76">
        <f>LEN(配列入力!$D$2)-LEN(SUBSTITUTE(配列入力!$D$2,$C18,""))</f>
        <v>0</v>
      </c>
      <c r="F18" s="84">
        <f t="shared" si="1"/>
        <v>0</v>
      </c>
      <c r="G18" s="175"/>
      <c r="H18" s="76">
        <f>LEN(配列入力!$D$3)-LEN(SUBSTITUTE(配列入力!$D$3,$C18,""))</f>
        <v>0</v>
      </c>
      <c r="I18" s="84">
        <f t="shared" si="3"/>
        <v>0</v>
      </c>
      <c r="J18" s="175"/>
      <c r="K18" s="76">
        <f>LEN(配列入力!$D$4)-LEN(SUBSTITUTE(配列入力!$D$4,$C18,""))</f>
        <v>0</v>
      </c>
      <c r="L18" s="84">
        <f t="shared" si="5"/>
        <v>0</v>
      </c>
      <c r="M18" s="175"/>
      <c r="N18" s="76">
        <f>LEN(配列入力!$D$5)-LEN(SUBSTITUTE(配列入力!$D$5,$C18,""))</f>
        <v>0</v>
      </c>
      <c r="O18" s="84">
        <f t="shared" si="7"/>
        <v>0</v>
      </c>
      <c r="P18" s="175"/>
      <c r="Q18" s="76">
        <f>LEN(配列入力!$D$6)-LEN(SUBSTITUTE(配列入力!$D$6,$C18,""))</f>
        <v>0</v>
      </c>
      <c r="R18" s="84">
        <f t="shared" si="9"/>
        <v>0</v>
      </c>
      <c r="S18" s="175"/>
      <c r="T18" s="76">
        <f>LEN(配列入力!$D$7)-LEN(SUBSTITUTE(配列入力!$D$7,$C18,""))</f>
        <v>0</v>
      </c>
      <c r="U18" s="84">
        <f t="shared" si="11"/>
        <v>0</v>
      </c>
      <c r="V18" s="175"/>
      <c r="W18" s="76">
        <f>LEN(配列入力!$D$8)-LEN(SUBSTITUTE(配列入力!$D$8,$C18,""))</f>
        <v>0</v>
      </c>
      <c r="X18" s="84">
        <f t="shared" si="13"/>
        <v>0</v>
      </c>
      <c r="Y18" s="175"/>
      <c r="Z18" s="76">
        <f>LEN(配列入力!$D$9)-LEN(SUBSTITUTE(配列入力!$D$9,$C18,""))</f>
        <v>0</v>
      </c>
      <c r="AA18" s="84">
        <f t="shared" si="15"/>
        <v>0</v>
      </c>
      <c r="AB18" s="175"/>
      <c r="AC18" s="76">
        <f>LEN(配列入力!$D$10)-LEN(SUBSTITUTE(配列入力!$D$10,$C18,""))</f>
        <v>0</v>
      </c>
      <c r="AD18" s="84">
        <f t="shared" si="17"/>
        <v>0</v>
      </c>
      <c r="AE18" s="175"/>
      <c r="AF18" s="76">
        <f>LEN(配列入力!$D$11)-LEN(SUBSTITUTE(配列入力!$D$11,$C18,""))</f>
        <v>0</v>
      </c>
      <c r="AG18" s="84">
        <f t="shared" si="19"/>
        <v>0</v>
      </c>
      <c r="AH18" s="175"/>
      <c r="AI18" s="76">
        <f>LEN(配列入力!$D$12)-LEN(SUBSTITUTE(配列入力!$D$12,$C18,""))</f>
        <v>0</v>
      </c>
      <c r="AJ18" s="84">
        <f t="shared" si="21"/>
        <v>0</v>
      </c>
      <c r="AK18" s="175"/>
      <c r="AL18" s="76">
        <f>LEN(配列入力!$D$13)-LEN(SUBSTITUTE(配列入力!$D$13,$C18,""))</f>
        <v>0</v>
      </c>
      <c r="AM18" s="84">
        <f t="shared" si="23"/>
        <v>0</v>
      </c>
      <c r="AN18" s="175"/>
      <c r="AO18" s="76">
        <f>LEN(配列入力!$D$14)-LEN(SUBSTITUTE(配列入力!$D$14,$C18,""))</f>
        <v>0</v>
      </c>
      <c r="AP18" s="84">
        <f t="shared" si="25"/>
        <v>0</v>
      </c>
      <c r="AQ18" s="175"/>
      <c r="AR18" s="76">
        <f>LEN(配列入力!$D$15)-LEN(SUBSTITUTE(配列入力!$D$15,$C18,""))</f>
        <v>0</v>
      </c>
      <c r="AS18" s="84">
        <f t="shared" si="27"/>
        <v>0</v>
      </c>
      <c r="AT18" s="175"/>
      <c r="AU18" s="76">
        <f>LEN(配列入力!$D$16)-LEN(SUBSTITUTE(配列入力!$D$16,$C18,""))</f>
        <v>0</v>
      </c>
      <c r="AV18" s="84">
        <f t="shared" si="29"/>
        <v>0</v>
      </c>
      <c r="AW18" s="175"/>
      <c r="AX18" s="76">
        <f>LEN(配列入力!$D$17)-LEN(SUBSTITUTE(配列入力!$D$17,$C18,""))</f>
        <v>0</v>
      </c>
      <c r="AY18" s="84">
        <f t="shared" si="31"/>
        <v>0</v>
      </c>
      <c r="AZ18" s="175"/>
      <c r="BA18" s="76">
        <f>LEN(配列入力!$D$18)-LEN(SUBSTITUTE(配列入力!$D$18,$C18,""))</f>
        <v>0</v>
      </c>
      <c r="BB18" s="84">
        <f t="shared" si="33"/>
        <v>0</v>
      </c>
      <c r="BC18" s="175"/>
      <c r="BD18" s="76">
        <f>LEN(配列入力!$D$19)-LEN(SUBSTITUTE(配列入力!$D$19,$C18,""))</f>
        <v>0</v>
      </c>
      <c r="BE18" s="84">
        <f t="shared" si="35"/>
        <v>0</v>
      </c>
      <c r="BF18" s="175"/>
      <c r="BG18" s="76">
        <f>LEN(配列入力!$D$20)-LEN(SUBSTITUTE(配列入力!$D$20,$C18,""))</f>
        <v>0</v>
      </c>
      <c r="BH18" s="84">
        <f t="shared" si="37"/>
        <v>0</v>
      </c>
      <c r="BI18" s="175"/>
      <c r="BJ18" s="76">
        <f>LEN(配列入力!$D$21)-LEN(SUBSTITUTE(配列入力!$D$21,$C18,""))</f>
        <v>0</v>
      </c>
      <c r="BK18" s="84">
        <f t="shared" si="39"/>
        <v>0</v>
      </c>
      <c r="BL18" s="175"/>
      <c r="BM18" s="76">
        <f>LEN(配列入力!$D$22)-LEN(SUBSTITUTE(配列入力!$D$22,$C18,""))</f>
        <v>0</v>
      </c>
      <c r="BN18" s="84">
        <f t="shared" si="41"/>
        <v>0</v>
      </c>
      <c r="BO18" s="175"/>
      <c r="BP18" s="76">
        <f>LEN(配列入力!$D$23)-LEN(SUBSTITUTE(配列入力!$D$23,$C18,""))</f>
        <v>0</v>
      </c>
      <c r="BQ18" s="84">
        <f t="shared" si="43"/>
        <v>0</v>
      </c>
      <c r="BR18" s="175"/>
      <c r="BS18" s="76">
        <f>LEN(配列入力!$D$24)-LEN(SUBSTITUTE(配列入力!$D$24,$C18,""))</f>
        <v>0</v>
      </c>
      <c r="BT18" s="84">
        <f t="shared" si="45"/>
        <v>0</v>
      </c>
      <c r="BU18" s="175"/>
      <c r="BV18" s="76">
        <f>LEN(配列入力!$D$25)-LEN(SUBSTITUTE(配列入力!$D$25,$C18,""))</f>
        <v>0</v>
      </c>
      <c r="BW18" s="84">
        <f t="shared" si="47"/>
        <v>0</v>
      </c>
      <c r="BX18" s="175"/>
      <c r="BY18" s="76">
        <f>LEN(配列入力!$D$26)-LEN(SUBSTITUTE(配列入力!$D$26,$C18,""))</f>
        <v>0</v>
      </c>
      <c r="BZ18" s="84">
        <f t="shared" si="49"/>
        <v>0</v>
      </c>
      <c r="CA18" s="175"/>
      <c r="CB18" s="76">
        <f>LEN(配列入力!$D$27)-LEN(SUBSTITUTE(配列入力!$D$27,$C18,""))</f>
        <v>0</v>
      </c>
      <c r="CC18" s="84">
        <f t="shared" si="51"/>
        <v>0</v>
      </c>
      <c r="CD18" s="175"/>
      <c r="CE18" s="76">
        <f>LEN(配列入力!$D$28)-LEN(SUBSTITUTE(配列入力!$D$28,$C18,""))</f>
        <v>0</v>
      </c>
      <c r="CF18" s="84">
        <f t="shared" si="53"/>
        <v>0</v>
      </c>
      <c r="CG18" s="175"/>
      <c r="CH18" s="76">
        <f>LEN(配列入力!$D$29)-LEN(SUBSTITUTE(配列入力!$D$29,$C18,""))</f>
        <v>0</v>
      </c>
      <c r="CI18" s="84">
        <f t="shared" si="55"/>
        <v>0</v>
      </c>
      <c r="CJ18" s="175"/>
      <c r="CK18" s="76">
        <f>LEN(配列入力!$D$30)-LEN(SUBSTITUTE(配列入力!$D$30,$C18,""))</f>
        <v>0</v>
      </c>
      <c r="CL18" s="84">
        <f t="shared" si="57"/>
        <v>0</v>
      </c>
      <c r="CM18" s="175"/>
      <c r="CN18" s="76">
        <f>LEN(配列入力!$D$31)-LEN(SUBSTITUTE(配列入力!$D$31,$C18,""))</f>
        <v>0</v>
      </c>
      <c r="CO18" s="84">
        <f t="shared" si="59"/>
        <v>0</v>
      </c>
      <c r="CP18" s="175"/>
      <c r="CQ18" s="76">
        <f>LEN(配列入力!$D$32)-LEN(SUBSTITUTE(配列入力!$D$32,$C18,""))</f>
        <v>0</v>
      </c>
      <c r="CR18" s="84">
        <f t="shared" si="61"/>
        <v>0</v>
      </c>
      <c r="CS18" s="175"/>
      <c r="CT18" s="76">
        <f>LEN(配列入力!$D$33)-LEN(SUBSTITUTE(配列入力!$D$33,$C18,""))</f>
        <v>0</v>
      </c>
      <c r="CU18" s="84">
        <f t="shared" si="63"/>
        <v>0</v>
      </c>
      <c r="CV18" s="175"/>
      <c r="CW18" s="76">
        <f>LEN(配列入力!$D$34)-LEN(SUBSTITUTE(配列入力!$D$34,$C18,""))</f>
        <v>0</v>
      </c>
      <c r="CX18" s="84">
        <f t="shared" si="65"/>
        <v>0</v>
      </c>
      <c r="CY18" s="175"/>
      <c r="CZ18" s="76">
        <f>LEN(配列入力!$D$35)-LEN(SUBSTITUTE(配列入力!$D$35,$C18,""))</f>
        <v>0</v>
      </c>
      <c r="DA18" s="84">
        <f t="shared" si="67"/>
        <v>0</v>
      </c>
      <c r="DB18" s="175"/>
      <c r="DC18" s="76">
        <f>LEN(配列入力!$D$36)-LEN(SUBSTITUTE(配列入力!$D$36,$C18,""))</f>
        <v>0</v>
      </c>
      <c r="DD18" s="84">
        <f t="shared" si="69"/>
        <v>0</v>
      </c>
      <c r="DE18" s="175"/>
      <c r="DF18" s="76">
        <f>LEN(配列入力!$D$37)-LEN(SUBSTITUTE(配列入力!$D$37,$C18,""))</f>
        <v>0</v>
      </c>
      <c r="DG18" s="84">
        <f t="shared" si="71"/>
        <v>0</v>
      </c>
      <c r="DH18" s="175"/>
      <c r="DI18" s="76">
        <f>LEN(配列入力!$D$38)-LEN(SUBSTITUTE(配列入力!$D$38,$C18,""))</f>
        <v>0</v>
      </c>
      <c r="DJ18" s="84">
        <f t="shared" si="73"/>
        <v>0</v>
      </c>
      <c r="DK18" s="175"/>
      <c r="DL18" s="76">
        <f>LEN(配列入力!$D$39)-LEN(SUBSTITUTE(配列入力!$D$39,$C18,""))</f>
        <v>0</v>
      </c>
      <c r="DM18" s="84">
        <f t="shared" si="75"/>
        <v>0</v>
      </c>
      <c r="DN18" s="175"/>
      <c r="DO18" s="76">
        <f>LEN(配列入力!$D$40)-LEN(SUBSTITUTE(配列入力!$D$40,$C18,""))</f>
        <v>0</v>
      </c>
      <c r="DP18" s="84">
        <f t="shared" si="77"/>
        <v>0</v>
      </c>
      <c r="DQ18" s="175"/>
      <c r="DR18" s="76">
        <f>LEN(配列入力!$D$41)-LEN(SUBSTITUTE(配列入力!$D$41,$C18,""))</f>
        <v>0</v>
      </c>
      <c r="DS18" s="84">
        <f t="shared" si="79"/>
        <v>0</v>
      </c>
      <c r="DT18" s="175"/>
      <c r="DU18" s="76">
        <f>LEN(配列入力!$D$42)-LEN(SUBSTITUTE(配列入力!$D$42,$C18,""))</f>
        <v>0</v>
      </c>
      <c r="DV18" s="84">
        <f t="shared" si="81"/>
        <v>0</v>
      </c>
      <c r="DW18" s="175"/>
      <c r="DX18" s="76">
        <f>LEN(配列入力!$D$43)-LEN(SUBSTITUTE(配列入力!$D$43,$C18,""))</f>
        <v>0</v>
      </c>
      <c r="DY18" s="84">
        <f t="shared" si="83"/>
        <v>0</v>
      </c>
      <c r="DZ18" s="175"/>
      <c r="EA18" s="76">
        <f>LEN(配列入力!$D$44)-LEN(SUBSTITUTE(配列入力!$D$44,$C18,""))</f>
        <v>0</v>
      </c>
      <c r="EB18" s="84">
        <f t="shared" si="85"/>
        <v>0</v>
      </c>
      <c r="EC18" s="175"/>
      <c r="ED18" s="76">
        <f>LEN(配列入力!$D$45)-LEN(SUBSTITUTE(配列入力!$D$45,$C18,""))</f>
        <v>0</v>
      </c>
      <c r="EE18" s="84">
        <f t="shared" si="87"/>
        <v>0</v>
      </c>
      <c r="EF18" s="175"/>
      <c r="EG18" s="76">
        <f>LEN(配列入力!$D$46)-LEN(SUBSTITUTE(配列入力!$D$46,$C18,""))</f>
        <v>0</v>
      </c>
      <c r="EH18" s="84">
        <f t="shared" si="89"/>
        <v>0</v>
      </c>
      <c r="EI18" s="175"/>
      <c r="EJ18" s="76">
        <f>LEN(配列入力!$D$47)-LEN(SUBSTITUTE(配列入力!$D$47,$C18,""))</f>
        <v>0</v>
      </c>
      <c r="EK18" s="84">
        <f t="shared" si="91"/>
        <v>0</v>
      </c>
      <c r="EL18" s="175"/>
      <c r="EM18" s="76">
        <f>LEN(配列入力!$D$48)-LEN(SUBSTITUTE(配列入力!$D$48,$C18,""))</f>
        <v>0</v>
      </c>
      <c r="EN18" s="84">
        <f t="shared" si="93"/>
        <v>0</v>
      </c>
      <c r="EO18" s="175"/>
      <c r="EP18" s="76">
        <f>LEN(配列入力!$D$49)-LEN(SUBSTITUTE(配列入力!$D$49,$C18,""))</f>
        <v>0</v>
      </c>
      <c r="EQ18" s="84">
        <f t="shared" si="95"/>
        <v>0</v>
      </c>
      <c r="ER18" s="175"/>
      <c r="ES18" s="76">
        <f>LEN(配列入力!$D$50)-LEN(SUBSTITUTE(配列入力!$D$50,$C18,""))</f>
        <v>0</v>
      </c>
      <c r="ET18" s="84">
        <f t="shared" si="97"/>
        <v>0</v>
      </c>
      <c r="EU18" s="175"/>
      <c r="EV18" s="76">
        <f>LEN(配列入力!$D$51)-LEN(SUBSTITUTE(配列入力!$D$51,$C18,""))</f>
        <v>0</v>
      </c>
      <c r="EW18" s="84">
        <f t="shared" si="99"/>
        <v>0</v>
      </c>
      <c r="EX18" s="177"/>
      <c r="EY18" s="76">
        <f>LEN(配列入力!$D$52)-LEN(SUBSTITUTE(配列入力!$D$52,$C18,""))</f>
        <v>0</v>
      </c>
      <c r="EZ18" s="84">
        <f t="shared" si="101"/>
        <v>0</v>
      </c>
      <c r="FA18" s="175"/>
      <c r="FB18" s="76">
        <f>LEN(配列入力!$D$53)-LEN(SUBSTITUTE(配列入力!$D$53,$C18,""))</f>
        <v>0</v>
      </c>
      <c r="FC18" s="84">
        <f t="shared" si="103"/>
        <v>0</v>
      </c>
      <c r="FD18" s="175"/>
      <c r="FE18" s="76">
        <f>LEN(配列入力!$D$54)-LEN(SUBSTITUTE(配列入力!$D$54,$C18,""))</f>
        <v>0</v>
      </c>
      <c r="FF18" s="84">
        <f t="shared" si="105"/>
        <v>0</v>
      </c>
      <c r="FG18" s="175"/>
      <c r="FH18" s="76">
        <f>LEN(配列入力!$D$55)-LEN(SUBSTITUTE(配列入力!$D$55,$C18,""))</f>
        <v>0</v>
      </c>
      <c r="FI18" s="84">
        <f t="shared" si="107"/>
        <v>0</v>
      </c>
      <c r="FJ18" s="175"/>
      <c r="FK18" s="76">
        <f>LEN(配列入力!$D$56)-LEN(SUBSTITUTE(配列入力!$D$56,$C18,""))</f>
        <v>0</v>
      </c>
      <c r="FL18" s="84">
        <f t="shared" si="109"/>
        <v>0</v>
      </c>
      <c r="FM18" s="175"/>
      <c r="FN18" s="76">
        <f>LEN(配列入力!$D$57)-LEN(SUBSTITUTE(配列入力!$D$57,$C18,""))</f>
        <v>0</v>
      </c>
      <c r="FO18" s="84">
        <f t="shared" si="111"/>
        <v>0</v>
      </c>
      <c r="FP18" s="175"/>
      <c r="FQ18" s="76">
        <f>LEN(配列入力!$D$58)-LEN(SUBSTITUTE(配列入力!$D$58,$C18,""))</f>
        <v>0</v>
      </c>
      <c r="FR18" s="84">
        <f t="shared" si="113"/>
        <v>0</v>
      </c>
      <c r="FS18" s="175"/>
      <c r="FT18" s="76">
        <f>LEN(配列入力!$D$59)-LEN(SUBSTITUTE(配列入力!$D$59,$C18,""))</f>
        <v>0</v>
      </c>
      <c r="FU18" s="84">
        <f t="shared" si="115"/>
        <v>0</v>
      </c>
      <c r="FV18" s="175"/>
      <c r="FW18" s="76">
        <f>LEN(配列入力!$D$60)-LEN(SUBSTITUTE(配列入力!$D$60,$C18,""))</f>
        <v>0</v>
      </c>
      <c r="FX18" s="84">
        <f t="shared" si="117"/>
        <v>0</v>
      </c>
      <c r="FY18" s="175"/>
      <c r="FZ18" s="76">
        <f>LEN(配列入力!$D$61)-LEN(SUBSTITUTE(配列入力!$D$61,$C18,""))</f>
        <v>0</v>
      </c>
      <c r="GA18" s="84">
        <f t="shared" si="119"/>
        <v>0</v>
      </c>
      <c r="GB18" s="175"/>
      <c r="GC18" s="76">
        <f>LEN(配列入力!$D$62)-LEN(SUBSTITUTE(配列入力!$D$62,$C18,""))</f>
        <v>0</v>
      </c>
      <c r="GD18" s="84">
        <f t="shared" si="121"/>
        <v>0</v>
      </c>
      <c r="GE18" s="175"/>
      <c r="GF18" s="76">
        <f>LEN(配列入力!$D$63)-LEN(SUBSTITUTE(配列入力!$D$63,$C18,""))</f>
        <v>0</v>
      </c>
      <c r="GG18" s="84">
        <f t="shared" si="123"/>
        <v>0</v>
      </c>
      <c r="GH18" s="175"/>
      <c r="GI18" s="76">
        <f>LEN(配列入力!$D$64)-LEN(SUBSTITUTE(配列入力!$D$64,$C18,""))</f>
        <v>0</v>
      </c>
      <c r="GJ18" s="84">
        <f t="shared" si="125"/>
        <v>0</v>
      </c>
      <c r="GK18" s="175"/>
      <c r="GL18" s="76">
        <f>LEN(配列入力!$D$65)-LEN(SUBSTITUTE(配列入力!$D$65,$C18,""))</f>
        <v>0</v>
      </c>
      <c r="GM18" s="84">
        <f t="shared" si="127"/>
        <v>0</v>
      </c>
      <c r="GN18" s="175"/>
      <c r="GO18" s="76">
        <f>LEN(配列入力!$D$66)-LEN(SUBSTITUTE(配列入力!$D$66,$C18,""))</f>
        <v>0</v>
      </c>
      <c r="GP18" s="84">
        <f t="shared" si="129"/>
        <v>0</v>
      </c>
      <c r="GQ18" s="175"/>
      <c r="GR18" s="76">
        <f>LEN(配列入力!$D$67)-LEN(SUBSTITUTE(配列入力!$D$67,$C18,""))</f>
        <v>0</v>
      </c>
      <c r="GS18" s="84">
        <f t="shared" si="131"/>
        <v>0</v>
      </c>
      <c r="GT18" s="175"/>
      <c r="GU18" s="76">
        <f>LEN(配列入力!$D$68)-LEN(SUBSTITUTE(配列入力!$D$68,$C18,""))</f>
        <v>0</v>
      </c>
      <c r="GV18" s="84">
        <f t="shared" si="133"/>
        <v>0</v>
      </c>
      <c r="GW18" s="175"/>
      <c r="GX18" s="76">
        <f>LEN(配列入力!$D$69)-LEN(SUBSTITUTE(配列入力!$D$69,$C18,""))</f>
        <v>0</v>
      </c>
      <c r="GY18" s="84">
        <f t="shared" si="135"/>
        <v>0</v>
      </c>
      <c r="GZ18" s="175"/>
      <c r="HA18" s="76">
        <f>LEN(配列入力!$D$70)-LEN(SUBSTITUTE(配列入力!$D$70,$C18,""))</f>
        <v>0</v>
      </c>
      <c r="HB18" s="84">
        <f t="shared" si="137"/>
        <v>0</v>
      </c>
      <c r="HC18" s="175"/>
      <c r="HD18" s="76">
        <f>LEN(配列入力!$D$71)-LEN(SUBSTITUTE(配列入力!$D$71,$C18,""))</f>
        <v>0</v>
      </c>
      <c r="HE18" s="84">
        <f t="shared" si="139"/>
        <v>0</v>
      </c>
      <c r="HF18" s="175"/>
      <c r="HG18" s="76">
        <f>LEN(配列入力!$D$72)-LEN(SUBSTITUTE(配列入力!$D$72,$C18,""))</f>
        <v>0</v>
      </c>
      <c r="HH18" s="84">
        <f t="shared" si="141"/>
        <v>0</v>
      </c>
      <c r="HI18" s="175"/>
      <c r="HJ18" s="76">
        <f>LEN(配列入力!$D$73)-LEN(SUBSTITUTE(配列入力!$D$73,$C18,""))</f>
        <v>0</v>
      </c>
      <c r="HK18" s="84">
        <f t="shared" si="143"/>
        <v>0</v>
      </c>
      <c r="HL18" s="175"/>
      <c r="HM18" s="76">
        <f>LEN(配列入力!$D$74)-LEN(SUBSTITUTE(配列入力!$D$74,$C18,""))</f>
        <v>0</v>
      </c>
      <c r="HN18" s="84">
        <f t="shared" si="145"/>
        <v>0</v>
      </c>
      <c r="HO18" s="175"/>
      <c r="HP18" s="76">
        <f>LEN(配列入力!$D$75)-LEN(SUBSTITUTE(配列入力!$D$75,$C18,""))</f>
        <v>0</v>
      </c>
      <c r="HQ18" s="84">
        <f t="shared" si="147"/>
        <v>0</v>
      </c>
      <c r="HR18" s="175"/>
      <c r="HS18" s="76">
        <f>LEN(配列入力!$D$76)-LEN(SUBSTITUTE(配列入力!$D$76,$C18,""))</f>
        <v>0</v>
      </c>
      <c r="HT18" s="84">
        <f t="shared" si="149"/>
        <v>0</v>
      </c>
      <c r="HU18" s="175"/>
      <c r="HV18" s="76">
        <f>LEN(配列入力!$D$77)-LEN(SUBSTITUTE(配列入力!$D$77,$C18,""))</f>
        <v>0</v>
      </c>
      <c r="HW18" s="84">
        <f t="shared" si="151"/>
        <v>0</v>
      </c>
      <c r="HX18" s="175"/>
      <c r="HY18" s="76">
        <f>LEN(配列入力!$D$78)-LEN(SUBSTITUTE(配列入力!$D$78,$C18,""))</f>
        <v>0</v>
      </c>
      <c r="HZ18" s="84">
        <f t="shared" si="153"/>
        <v>0</v>
      </c>
      <c r="IA18" s="175"/>
      <c r="IB18" s="76">
        <f>LEN(配列入力!$D$79)-LEN(SUBSTITUTE(配列入力!$D$79,$C18,""))</f>
        <v>0</v>
      </c>
      <c r="IC18" s="84">
        <f t="shared" si="155"/>
        <v>0</v>
      </c>
      <c r="ID18" s="175"/>
      <c r="IE18" s="76">
        <f>LEN(配列入力!$D$80)-LEN(SUBSTITUTE(配列入力!$D$80,$C18,""))</f>
        <v>0</v>
      </c>
      <c r="IF18" s="84">
        <f t="shared" si="157"/>
        <v>0</v>
      </c>
      <c r="IG18" s="175"/>
      <c r="IH18" s="76">
        <f>LEN(配列入力!$D$81)-LEN(SUBSTITUTE(配列入力!$D$81,$C18,""))</f>
        <v>0</v>
      </c>
      <c r="II18" s="84">
        <f t="shared" si="159"/>
        <v>0</v>
      </c>
      <c r="IJ18" s="175"/>
      <c r="IK18" s="76">
        <f>LEN(配列入力!$D$82)-LEN(SUBSTITUTE(配列入力!$D$82,$C18,""))</f>
        <v>0</v>
      </c>
      <c r="IL18" s="84">
        <f t="shared" si="161"/>
        <v>0</v>
      </c>
      <c r="IM18" s="175"/>
      <c r="IN18" s="76">
        <f>LEN(配列入力!$D$83)-LEN(SUBSTITUTE(配列入力!$D$83,$C18,""))</f>
        <v>0</v>
      </c>
      <c r="IO18" s="84">
        <f t="shared" si="163"/>
        <v>0</v>
      </c>
      <c r="IP18" s="175"/>
      <c r="IQ18" s="76">
        <f>LEN(配列入力!$D$84)-LEN(SUBSTITUTE(配列入力!$D$84,$C18,""))</f>
        <v>0</v>
      </c>
      <c r="IR18" s="84">
        <f t="shared" si="165"/>
        <v>0</v>
      </c>
      <c r="IS18" s="175"/>
      <c r="IT18" s="76">
        <f>LEN(配列入力!$D$85)-LEN(SUBSTITUTE(配列入力!$D$85,$C18,""))</f>
        <v>0</v>
      </c>
      <c r="IU18" s="84">
        <f t="shared" si="167"/>
        <v>0</v>
      </c>
      <c r="IV18" s="175"/>
      <c r="IW18" s="76">
        <f>LEN(配列入力!$D$86)-LEN(SUBSTITUTE(配列入力!$D$86,$C18,""))</f>
        <v>0</v>
      </c>
      <c r="IX18" s="84">
        <f t="shared" si="169"/>
        <v>0</v>
      </c>
      <c r="IY18" s="175"/>
      <c r="IZ18" s="76">
        <f>LEN(配列入力!$D$87)-LEN(SUBSTITUTE(配列入力!$D$87,$C18,""))</f>
        <v>0</v>
      </c>
      <c r="JA18" s="84">
        <f t="shared" si="171"/>
        <v>0</v>
      </c>
      <c r="JB18" s="175"/>
      <c r="JC18" s="76">
        <f>LEN(配列入力!$D$88)-LEN(SUBSTITUTE(配列入力!$D$88,$C18,""))</f>
        <v>0</v>
      </c>
      <c r="JD18" s="84">
        <f t="shared" si="173"/>
        <v>0</v>
      </c>
      <c r="JE18" s="175"/>
      <c r="JF18" s="76">
        <f>LEN(配列入力!$D$89)-LEN(SUBSTITUTE(配列入力!$D$89,$C18,""))</f>
        <v>0</v>
      </c>
      <c r="JG18" s="84">
        <f t="shared" si="175"/>
        <v>0</v>
      </c>
      <c r="JH18" s="175"/>
      <c r="JI18" s="76">
        <f>LEN(配列入力!$D$90)-LEN(SUBSTITUTE(配列入力!$D$90,$C18,""))</f>
        <v>0</v>
      </c>
      <c r="JJ18" s="84">
        <f t="shared" si="177"/>
        <v>0</v>
      </c>
      <c r="JK18" s="175"/>
      <c r="JL18" s="76">
        <f>LEN(配列入力!$D$91)-LEN(SUBSTITUTE(配列入力!$D$91,$C18,""))</f>
        <v>0</v>
      </c>
      <c r="JM18" s="84">
        <f t="shared" si="179"/>
        <v>0</v>
      </c>
      <c r="JN18" s="175"/>
      <c r="JO18" s="76">
        <f>LEN(配列入力!$D$92)-LEN(SUBSTITUTE(配列入力!$D$92,$C18,""))</f>
        <v>0</v>
      </c>
      <c r="JP18" s="84">
        <f t="shared" si="181"/>
        <v>0</v>
      </c>
      <c r="JQ18" s="175"/>
      <c r="JR18" s="76">
        <f>LEN(配列入力!$D$93)-LEN(SUBSTITUTE(配列入力!$D$93,$C18,""))</f>
        <v>0</v>
      </c>
      <c r="JS18" s="84">
        <f t="shared" si="183"/>
        <v>0</v>
      </c>
      <c r="JT18" s="175"/>
      <c r="JU18" s="76">
        <f>LEN(配列入力!$D$94)-LEN(SUBSTITUTE(配列入力!$D$94,$C18,""))</f>
        <v>0</v>
      </c>
      <c r="JV18" s="84">
        <f t="shared" si="185"/>
        <v>0</v>
      </c>
      <c r="JW18" s="175"/>
      <c r="JX18" s="76">
        <f>LEN(配列入力!$D$95)-LEN(SUBSTITUTE(配列入力!$D$95,$C18,""))</f>
        <v>0</v>
      </c>
      <c r="JY18" s="84">
        <f t="shared" si="187"/>
        <v>0</v>
      </c>
      <c r="JZ18" s="175"/>
      <c r="KA18" s="76">
        <f>LEN(配列入力!$D$96)-LEN(SUBSTITUTE(配列入力!$D$96,$C18,""))</f>
        <v>0</v>
      </c>
      <c r="KB18" s="84">
        <f t="shared" si="189"/>
        <v>0</v>
      </c>
      <c r="KC18" s="175"/>
      <c r="KD18" s="76">
        <f>LEN(配列入力!$D$97)-LEN(SUBSTITUTE(配列入力!$D$97,$C18,""))</f>
        <v>0</v>
      </c>
      <c r="KE18" s="84">
        <f t="shared" si="191"/>
        <v>0</v>
      </c>
      <c r="KF18" s="175"/>
    </row>
    <row r="19" spans="1:292">
      <c r="A19" s="171"/>
      <c r="B19" s="181"/>
      <c r="C19" s="81" t="s">
        <v>121</v>
      </c>
      <c r="D19" s="75">
        <f t="shared" si="0"/>
        <v>4</v>
      </c>
      <c r="E19" s="76">
        <f>LEN(配列入力!$D$2)-LEN(SUBSTITUTE(配列入力!$D$2,$C19,""))</f>
        <v>0</v>
      </c>
      <c r="F19" s="84">
        <f t="shared" si="1"/>
        <v>0</v>
      </c>
      <c r="G19" s="175"/>
      <c r="H19" s="76">
        <f>LEN(配列入力!$D$3)-LEN(SUBSTITUTE(配列入力!$D$3,$C19,""))</f>
        <v>0</v>
      </c>
      <c r="I19" s="84">
        <f t="shared" si="3"/>
        <v>0</v>
      </c>
      <c r="J19" s="175"/>
      <c r="K19" s="76">
        <f>LEN(配列入力!$D$4)-LEN(SUBSTITUTE(配列入力!$D$4,$C19,""))</f>
        <v>0</v>
      </c>
      <c r="L19" s="84">
        <f t="shared" si="5"/>
        <v>0</v>
      </c>
      <c r="M19" s="175"/>
      <c r="N19" s="76">
        <f>LEN(配列入力!$D$5)-LEN(SUBSTITUTE(配列入力!$D$5,$C19,""))</f>
        <v>0</v>
      </c>
      <c r="O19" s="84">
        <f t="shared" si="7"/>
        <v>0</v>
      </c>
      <c r="P19" s="175"/>
      <c r="Q19" s="76">
        <f>LEN(配列入力!$D$6)-LEN(SUBSTITUTE(配列入力!$D$6,$C19,""))</f>
        <v>0</v>
      </c>
      <c r="R19" s="84">
        <f t="shared" si="9"/>
        <v>0</v>
      </c>
      <c r="S19" s="175"/>
      <c r="T19" s="76">
        <f>LEN(配列入力!$D$7)-LEN(SUBSTITUTE(配列入力!$D$7,$C19,""))</f>
        <v>0</v>
      </c>
      <c r="U19" s="84">
        <f t="shared" si="11"/>
        <v>0</v>
      </c>
      <c r="V19" s="175"/>
      <c r="W19" s="76">
        <f>LEN(配列入力!$D$8)-LEN(SUBSTITUTE(配列入力!$D$8,$C19,""))</f>
        <v>0</v>
      </c>
      <c r="X19" s="84">
        <f t="shared" si="13"/>
        <v>0</v>
      </c>
      <c r="Y19" s="175"/>
      <c r="Z19" s="76">
        <f>LEN(配列入力!$D$9)-LEN(SUBSTITUTE(配列入力!$D$9,$C19,""))</f>
        <v>0</v>
      </c>
      <c r="AA19" s="84">
        <f t="shared" si="15"/>
        <v>0</v>
      </c>
      <c r="AB19" s="175"/>
      <c r="AC19" s="76">
        <f>LEN(配列入力!$D$10)-LEN(SUBSTITUTE(配列入力!$D$10,$C19,""))</f>
        <v>0</v>
      </c>
      <c r="AD19" s="84">
        <f t="shared" si="17"/>
        <v>0</v>
      </c>
      <c r="AE19" s="175"/>
      <c r="AF19" s="76">
        <f>LEN(配列入力!$D$11)-LEN(SUBSTITUTE(配列入力!$D$11,$C19,""))</f>
        <v>0</v>
      </c>
      <c r="AG19" s="84">
        <f t="shared" si="19"/>
        <v>0</v>
      </c>
      <c r="AH19" s="175"/>
      <c r="AI19" s="76">
        <f>LEN(配列入力!$D$12)-LEN(SUBSTITUTE(配列入力!$D$12,$C19,""))</f>
        <v>0</v>
      </c>
      <c r="AJ19" s="84">
        <f t="shared" si="21"/>
        <v>0</v>
      </c>
      <c r="AK19" s="175"/>
      <c r="AL19" s="76">
        <f>LEN(配列入力!$D$13)-LEN(SUBSTITUTE(配列入力!$D$13,$C19,""))</f>
        <v>0</v>
      </c>
      <c r="AM19" s="84">
        <f t="shared" si="23"/>
        <v>0</v>
      </c>
      <c r="AN19" s="175"/>
      <c r="AO19" s="76">
        <f>LEN(配列入力!$D$14)-LEN(SUBSTITUTE(配列入力!$D$14,$C19,""))</f>
        <v>0</v>
      </c>
      <c r="AP19" s="84">
        <f t="shared" si="25"/>
        <v>0</v>
      </c>
      <c r="AQ19" s="175"/>
      <c r="AR19" s="76">
        <f>LEN(配列入力!$D$15)-LEN(SUBSTITUTE(配列入力!$D$15,$C19,""))</f>
        <v>0</v>
      </c>
      <c r="AS19" s="84">
        <f t="shared" si="27"/>
        <v>0</v>
      </c>
      <c r="AT19" s="175"/>
      <c r="AU19" s="76">
        <f>LEN(配列入力!$D$16)-LEN(SUBSTITUTE(配列入力!$D$16,$C19,""))</f>
        <v>0</v>
      </c>
      <c r="AV19" s="84">
        <f t="shared" si="29"/>
        <v>0</v>
      </c>
      <c r="AW19" s="175"/>
      <c r="AX19" s="76">
        <f>LEN(配列入力!$D$17)-LEN(SUBSTITUTE(配列入力!$D$17,$C19,""))</f>
        <v>0</v>
      </c>
      <c r="AY19" s="84">
        <f t="shared" si="31"/>
        <v>0</v>
      </c>
      <c r="AZ19" s="175"/>
      <c r="BA19" s="76">
        <f>LEN(配列入力!$D$18)-LEN(SUBSTITUTE(配列入力!$D$18,$C19,""))</f>
        <v>0</v>
      </c>
      <c r="BB19" s="84">
        <f t="shared" si="33"/>
        <v>0</v>
      </c>
      <c r="BC19" s="175"/>
      <c r="BD19" s="76">
        <f>LEN(配列入力!$D$19)-LEN(SUBSTITUTE(配列入力!$D$19,$C19,""))</f>
        <v>0</v>
      </c>
      <c r="BE19" s="84">
        <f t="shared" si="35"/>
        <v>0</v>
      </c>
      <c r="BF19" s="175"/>
      <c r="BG19" s="76">
        <f>LEN(配列入力!$D$20)-LEN(SUBSTITUTE(配列入力!$D$20,$C19,""))</f>
        <v>0</v>
      </c>
      <c r="BH19" s="84">
        <f t="shared" si="37"/>
        <v>0</v>
      </c>
      <c r="BI19" s="175"/>
      <c r="BJ19" s="76">
        <f>LEN(配列入力!$D$21)-LEN(SUBSTITUTE(配列入力!$D$21,$C19,""))</f>
        <v>0</v>
      </c>
      <c r="BK19" s="84">
        <f t="shared" si="39"/>
        <v>0</v>
      </c>
      <c r="BL19" s="175"/>
      <c r="BM19" s="76">
        <f>LEN(配列入力!$D$22)-LEN(SUBSTITUTE(配列入力!$D$22,$C19,""))</f>
        <v>0</v>
      </c>
      <c r="BN19" s="84">
        <f t="shared" si="41"/>
        <v>0</v>
      </c>
      <c r="BO19" s="175"/>
      <c r="BP19" s="76">
        <f>LEN(配列入力!$D$23)-LEN(SUBSTITUTE(配列入力!$D$23,$C19,""))</f>
        <v>0</v>
      </c>
      <c r="BQ19" s="84">
        <f t="shared" si="43"/>
        <v>0</v>
      </c>
      <c r="BR19" s="175"/>
      <c r="BS19" s="76">
        <f>LEN(配列入力!$D$24)-LEN(SUBSTITUTE(配列入力!$D$24,$C19,""))</f>
        <v>0</v>
      </c>
      <c r="BT19" s="84">
        <f t="shared" si="45"/>
        <v>0</v>
      </c>
      <c r="BU19" s="175"/>
      <c r="BV19" s="76">
        <f>LEN(配列入力!$D$25)-LEN(SUBSTITUTE(配列入力!$D$25,$C19,""))</f>
        <v>0</v>
      </c>
      <c r="BW19" s="84">
        <f t="shared" si="47"/>
        <v>0</v>
      </c>
      <c r="BX19" s="175"/>
      <c r="BY19" s="76">
        <f>LEN(配列入力!$D$26)-LEN(SUBSTITUTE(配列入力!$D$26,$C19,""))</f>
        <v>0</v>
      </c>
      <c r="BZ19" s="84">
        <f t="shared" si="49"/>
        <v>0</v>
      </c>
      <c r="CA19" s="175"/>
      <c r="CB19" s="76">
        <f>LEN(配列入力!$D$27)-LEN(SUBSTITUTE(配列入力!$D$27,$C19,""))</f>
        <v>0</v>
      </c>
      <c r="CC19" s="84">
        <f t="shared" si="51"/>
        <v>0</v>
      </c>
      <c r="CD19" s="175"/>
      <c r="CE19" s="76">
        <f>LEN(配列入力!$D$28)-LEN(SUBSTITUTE(配列入力!$D$28,$C19,""))</f>
        <v>0</v>
      </c>
      <c r="CF19" s="84">
        <f t="shared" si="53"/>
        <v>0</v>
      </c>
      <c r="CG19" s="175"/>
      <c r="CH19" s="76">
        <f>LEN(配列入力!$D$29)-LEN(SUBSTITUTE(配列入力!$D$29,$C19,""))</f>
        <v>0</v>
      </c>
      <c r="CI19" s="84">
        <f t="shared" si="55"/>
        <v>0</v>
      </c>
      <c r="CJ19" s="175"/>
      <c r="CK19" s="76">
        <f>LEN(配列入力!$D$30)-LEN(SUBSTITUTE(配列入力!$D$30,$C19,""))</f>
        <v>0</v>
      </c>
      <c r="CL19" s="84">
        <f t="shared" si="57"/>
        <v>0</v>
      </c>
      <c r="CM19" s="175"/>
      <c r="CN19" s="76">
        <f>LEN(配列入力!$D$31)-LEN(SUBSTITUTE(配列入力!$D$31,$C19,""))</f>
        <v>0</v>
      </c>
      <c r="CO19" s="84">
        <f t="shared" si="59"/>
        <v>0</v>
      </c>
      <c r="CP19" s="175"/>
      <c r="CQ19" s="76">
        <f>LEN(配列入力!$D$32)-LEN(SUBSTITUTE(配列入力!$D$32,$C19,""))</f>
        <v>0</v>
      </c>
      <c r="CR19" s="84">
        <f t="shared" si="61"/>
        <v>0</v>
      </c>
      <c r="CS19" s="175"/>
      <c r="CT19" s="76">
        <f>LEN(配列入力!$D$33)-LEN(SUBSTITUTE(配列入力!$D$33,$C19,""))</f>
        <v>0</v>
      </c>
      <c r="CU19" s="84">
        <f t="shared" si="63"/>
        <v>0</v>
      </c>
      <c r="CV19" s="175"/>
      <c r="CW19" s="76">
        <f>LEN(配列入力!$D$34)-LEN(SUBSTITUTE(配列入力!$D$34,$C19,""))</f>
        <v>0</v>
      </c>
      <c r="CX19" s="84">
        <f t="shared" si="65"/>
        <v>0</v>
      </c>
      <c r="CY19" s="175"/>
      <c r="CZ19" s="76">
        <f>LEN(配列入力!$D$35)-LEN(SUBSTITUTE(配列入力!$D$35,$C19,""))</f>
        <v>0</v>
      </c>
      <c r="DA19" s="84">
        <f t="shared" si="67"/>
        <v>0</v>
      </c>
      <c r="DB19" s="175"/>
      <c r="DC19" s="76">
        <f>LEN(配列入力!$D$36)-LEN(SUBSTITUTE(配列入力!$D$36,$C19,""))</f>
        <v>0</v>
      </c>
      <c r="DD19" s="84">
        <f t="shared" si="69"/>
        <v>0</v>
      </c>
      <c r="DE19" s="175"/>
      <c r="DF19" s="76">
        <f>LEN(配列入力!$D$37)-LEN(SUBSTITUTE(配列入力!$D$37,$C19,""))</f>
        <v>0</v>
      </c>
      <c r="DG19" s="84">
        <f t="shared" si="71"/>
        <v>0</v>
      </c>
      <c r="DH19" s="175"/>
      <c r="DI19" s="76">
        <f>LEN(配列入力!$D$38)-LEN(SUBSTITUTE(配列入力!$D$38,$C19,""))</f>
        <v>0</v>
      </c>
      <c r="DJ19" s="84">
        <f t="shared" si="73"/>
        <v>0</v>
      </c>
      <c r="DK19" s="175"/>
      <c r="DL19" s="76">
        <f>LEN(配列入力!$D$39)-LEN(SUBSTITUTE(配列入力!$D$39,$C19,""))</f>
        <v>0</v>
      </c>
      <c r="DM19" s="84">
        <f t="shared" si="75"/>
        <v>0</v>
      </c>
      <c r="DN19" s="175"/>
      <c r="DO19" s="76">
        <f>LEN(配列入力!$D$40)-LEN(SUBSTITUTE(配列入力!$D$40,$C19,""))</f>
        <v>0</v>
      </c>
      <c r="DP19" s="84">
        <f t="shared" si="77"/>
        <v>0</v>
      </c>
      <c r="DQ19" s="175"/>
      <c r="DR19" s="76">
        <f>LEN(配列入力!$D$41)-LEN(SUBSTITUTE(配列入力!$D$41,$C19,""))</f>
        <v>0</v>
      </c>
      <c r="DS19" s="84">
        <f t="shared" si="79"/>
        <v>0</v>
      </c>
      <c r="DT19" s="175"/>
      <c r="DU19" s="76">
        <f>LEN(配列入力!$D$42)-LEN(SUBSTITUTE(配列入力!$D$42,$C19,""))</f>
        <v>0</v>
      </c>
      <c r="DV19" s="84">
        <f t="shared" si="81"/>
        <v>0</v>
      </c>
      <c r="DW19" s="175"/>
      <c r="DX19" s="76">
        <f>LEN(配列入力!$D$43)-LEN(SUBSTITUTE(配列入力!$D$43,$C19,""))</f>
        <v>0</v>
      </c>
      <c r="DY19" s="84">
        <f t="shared" si="83"/>
        <v>0</v>
      </c>
      <c r="DZ19" s="175"/>
      <c r="EA19" s="76">
        <f>LEN(配列入力!$D$44)-LEN(SUBSTITUTE(配列入力!$D$44,$C19,""))</f>
        <v>0</v>
      </c>
      <c r="EB19" s="84">
        <f t="shared" si="85"/>
        <v>0</v>
      </c>
      <c r="EC19" s="175"/>
      <c r="ED19" s="76">
        <f>LEN(配列入力!$D$45)-LEN(SUBSTITUTE(配列入力!$D$45,$C19,""))</f>
        <v>0</v>
      </c>
      <c r="EE19" s="84">
        <f t="shared" si="87"/>
        <v>0</v>
      </c>
      <c r="EF19" s="175"/>
      <c r="EG19" s="76">
        <f>LEN(配列入力!$D$46)-LEN(SUBSTITUTE(配列入力!$D$46,$C19,""))</f>
        <v>0</v>
      </c>
      <c r="EH19" s="84">
        <f t="shared" si="89"/>
        <v>0</v>
      </c>
      <c r="EI19" s="175"/>
      <c r="EJ19" s="76">
        <f>LEN(配列入力!$D$47)-LEN(SUBSTITUTE(配列入力!$D$47,$C19,""))</f>
        <v>0</v>
      </c>
      <c r="EK19" s="84">
        <f t="shared" si="91"/>
        <v>0</v>
      </c>
      <c r="EL19" s="175"/>
      <c r="EM19" s="76">
        <f>LEN(配列入力!$D$48)-LEN(SUBSTITUTE(配列入力!$D$48,$C19,""))</f>
        <v>0</v>
      </c>
      <c r="EN19" s="84">
        <f t="shared" si="93"/>
        <v>0</v>
      </c>
      <c r="EO19" s="175"/>
      <c r="EP19" s="76">
        <f>LEN(配列入力!$D$49)-LEN(SUBSTITUTE(配列入力!$D$49,$C19,""))</f>
        <v>0</v>
      </c>
      <c r="EQ19" s="84">
        <f t="shared" si="95"/>
        <v>0</v>
      </c>
      <c r="ER19" s="175"/>
      <c r="ES19" s="76">
        <f>LEN(配列入力!$D$50)-LEN(SUBSTITUTE(配列入力!$D$50,$C19,""))</f>
        <v>0</v>
      </c>
      <c r="ET19" s="84">
        <f t="shared" si="97"/>
        <v>0</v>
      </c>
      <c r="EU19" s="175"/>
      <c r="EV19" s="76">
        <f>LEN(配列入力!$D$51)-LEN(SUBSTITUTE(配列入力!$D$51,$C19,""))</f>
        <v>0</v>
      </c>
      <c r="EW19" s="84">
        <f t="shared" si="99"/>
        <v>0</v>
      </c>
      <c r="EX19" s="178"/>
      <c r="EY19" s="76">
        <f>LEN(配列入力!$D$52)-LEN(SUBSTITUTE(配列入力!$D$52,$C19,""))</f>
        <v>0</v>
      </c>
      <c r="EZ19" s="84">
        <f t="shared" si="101"/>
        <v>0</v>
      </c>
      <c r="FA19" s="175"/>
      <c r="FB19" s="76">
        <f>LEN(配列入力!$D$53)-LEN(SUBSTITUTE(配列入力!$D$53,$C19,""))</f>
        <v>0</v>
      </c>
      <c r="FC19" s="84">
        <f t="shared" si="103"/>
        <v>0</v>
      </c>
      <c r="FD19" s="175"/>
      <c r="FE19" s="76">
        <f>LEN(配列入力!$D$54)-LEN(SUBSTITUTE(配列入力!$D$54,$C19,""))</f>
        <v>0</v>
      </c>
      <c r="FF19" s="84">
        <f t="shared" si="105"/>
        <v>0</v>
      </c>
      <c r="FG19" s="175"/>
      <c r="FH19" s="76">
        <f>LEN(配列入力!$D$55)-LEN(SUBSTITUTE(配列入力!$D$55,$C19,""))</f>
        <v>0</v>
      </c>
      <c r="FI19" s="84">
        <f t="shared" si="107"/>
        <v>0</v>
      </c>
      <c r="FJ19" s="175"/>
      <c r="FK19" s="76">
        <f>LEN(配列入力!$D$56)-LEN(SUBSTITUTE(配列入力!$D$56,$C19,""))</f>
        <v>0</v>
      </c>
      <c r="FL19" s="84">
        <f t="shared" si="109"/>
        <v>0</v>
      </c>
      <c r="FM19" s="175"/>
      <c r="FN19" s="76">
        <f>LEN(配列入力!$D$57)-LEN(SUBSTITUTE(配列入力!$D$57,$C19,""))</f>
        <v>0</v>
      </c>
      <c r="FO19" s="84">
        <f t="shared" si="111"/>
        <v>0</v>
      </c>
      <c r="FP19" s="175"/>
      <c r="FQ19" s="76">
        <f>LEN(配列入力!$D$58)-LEN(SUBSTITUTE(配列入力!$D$58,$C19,""))</f>
        <v>0</v>
      </c>
      <c r="FR19" s="84">
        <f t="shared" si="113"/>
        <v>0</v>
      </c>
      <c r="FS19" s="175"/>
      <c r="FT19" s="76">
        <f>LEN(配列入力!$D$59)-LEN(SUBSTITUTE(配列入力!$D$59,$C19,""))</f>
        <v>0</v>
      </c>
      <c r="FU19" s="84">
        <f t="shared" si="115"/>
        <v>0</v>
      </c>
      <c r="FV19" s="175"/>
      <c r="FW19" s="76">
        <f>LEN(配列入力!$D$60)-LEN(SUBSTITUTE(配列入力!$D$60,$C19,""))</f>
        <v>0</v>
      </c>
      <c r="FX19" s="84">
        <f t="shared" si="117"/>
        <v>0</v>
      </c>
      <c r="FY19" s="175"/>
      <c r="FZ19" s="76">
        <f>LEN(配列入力!$D$61)-LEN(SUBSTITUTE(配列入力!$D$61,$C19,""))</f>
        <v>0</v>
      </c>
      <c r="GA19" s="84">
        <f t="shared" si="119"/>
        <v>0</v>
      </c>
      <c r="GB19" s="175"/>
      <c r="GC19" s="76">
        <f>LEN(配列入力!$D$62)-LEN(SUBSTITUTE(配列入力!$D$62,$C19,""))</f>
        <v>0</v>
      </c>
      <c r="GD19" s="84">
        <f t="shared" si="121"/>
        <v>0</v>
      </c>
      <c r="GE19" s="175"/>
      <c r="GF19" s="76">
        <f>LEN(配列入力!$D$63)-LEN(SUBSTITUTE(配列入力!$D$63,$C19,""))</f>
        <v>0</v>
      </c>
      <c r="GG19" s="84">
        <f t="shared" si="123"/>
        <v>0</v>
      </c>
      <c r="GH19" s="175"/>
      <c r="GI19" s="76">
        <f>LEN(配列入力!$D$64)-LEN(SUBSTITUTE(配列入力!$D$64,$C19,""))</f>
        <v>0</v>
      </c>
      <c r="GJ19" s="84">
        <f t="shared" si="125"/>
        <v>0</v>
      </c>
      <c r="GK19" s="175"/>
      <c r="GL19" s="76">
        <f>LEN(配列入力!$D$65)-LEN(SUBSTITUTE(配列入力!$D$65,$C19,""))</f>
        <v>0</v>
      </c>
      <c r="GM19" s="84">
        <f t="shared" si="127"/>
        <v>0</v>
      </c>
      <c r="GN19" s="175"/>
      <c r="GO19" s="76">
        <f>LEN(配列入力!$D$66)-LEN(SUBSTITUTE(配列入力!$D$66,$C19,""))</f>
        <v>0</v>
      </c>
      <c r="GP19" s="84">
        <f t="shared" si="129"/>
        <v>0</v>
      </c>
      <c r="GQ19" s="175"/>
      <c r="GR19" s="76">
        <f>LEN(配列入力!$D$67)-LEN(SUBSTITUTE(配列入力!$D$67,$C19,""))</f>
        <v>0</v>
      </c>
      <c r="GS19" s="84">
        <f t="shared" si="131"/>
        <v>0</v>
      </c>
      <c r="GT19" s="175"/>
      <c r="GU19" s="76">
        <f>LEN(配列入力!$D$68)-LEN(SUBSTITUTE(配列入力!$D$68,$C19,""))</f>
        <v>0</v>
      </c>
      <c r="GV19" s="84">
        <f t="shared" si="133"/>
        <v>0</v>
      </c>
      <c r="GW19" s="175"/>
      <c r="GX19" s="76">
        <f>LEN(配列入力!$D$69)-LEN(SUBSTITUTE(配列入力!$D$69,$C19,""))</f>
        <v>0</v>
      </c>
      <c r="GY19" s="84">
        <f t="shared" si="135"/>
        <v>0</v>
      </c>
      <c r="GZ19" s="175"/>
      <c r="HA19" s="76">
        <f>LEN(配列入力!$D$70)-LEN(SUBSTITUTE(配列入力!$D$70,$C19,""))</f>
        <v>0</v>
      </c>
      <c r="HB19" s="84">
        <f t="shared" si="137"/>
        <v>0</v>
      </c>
      <c r="HC19" s="175"/>
      <c r="HD19" s="76">
        <f>LEN(配列入力!$D$71)-LEN(SUBSTITUTE(配列入力!$D$71,$C19,""))</f>
        <v>0</v>
      </c>
      <c r="HE19" s="84">
        <f t="shared" si="139"/>
        <v>0</v>
      </c>
      <c r="HF19" s="175"/>
      <c r="HG19" s="76">
        <f>LEN(配列入力!$D$72)-LEN(SUBSTITUTE(配列入力!$D$72,$C19,""))</f>
        <v>0</v>
      </c>
      <c r="HH19" s="84">
        <f t="shared" si="141"/>
        <v>0</v>
      </c>
      <c r="HI19" s="175"/>
      <c r="HJ19" s="76">
        <f>LEN(配列入力!$D$73)-LEN(SUBSTITUTE(配列入力!$D$73,$C19,""))</f>
        <v>0</v>
      </c>
      <c r="HK19" s="84">
        <f t="shared" si="143"/>
        <v>0</v>
      </c>
      <c r="HL19" s="175"/>
      <c r="HM19" s="76">
        <f>LEN(配列入力!$D$74)-LEN(SUBSTITUTE(配列入力!$D$74,$C19,""))</f>
        <v>0</v>
      </c>
      <c r="HN19" s="84">
        <f t="shared" si="145"/>
        <v>0</v>
      </c>
      <c r="HO19" s="175"/>
      <c r="HP19" s="76">
        <f>LEN(配列入力!$D$75)-LEN(SUBSTITUTE(配列入力!$D$75,$C19,""))</f>
        <v>0</v>
      </c>
      <c r="HQ19" s="84">
        <f t="shared" si="147"/>
        <v>0</v>
      </c>
      <c r="HR19" s="175"/>
      <c r="HS19" s="76">
        <f>LEN(配列入力!$D$76)-LEN(SUBSTITUTE(配列入力!$D$76,$C19,""))</f>
        <v>0</v>
      </c>
      <c r="HT19" s="84">
        <f t="shared" si="149"/>
        <v>0</v>
      </c>
      <c r="HU19" s="175"/>
      <c r="HV19" s="76">
        <f>LEN(配列入力!$D$77)-LEN(SUBSTITUTE(配列入力!$D$77,$C19,""))</f>
        <v>0</v>
      </c>
      <c r="HW19" s="84">
        <f t="shared" si="151"/>
        <v>0</v>
      </c>
      <c r="HX19" s="175"/>
      <c r="HY19" s="76">
        <f>LEN(配列入力!$D$78)-LEN(SUBSTITUTE(配列入力!$D$78,$C19,""))</f>
        <v>0</v>
      </c>
      <c r="HZ19" s="84">
        <f t="shared" si="153"/>
        <v>0</v>
      </c>
      <c r="IA19" s="175"/>
      <c r="IB19" s="76">
        <f>LEN(配列入力!$D$79)-LEN(SUBSTITUTE(配列入力!$D$79,$C19,""))</f>
        <v>0</v>
      </c>
      <c r="IC19" s="84">
        <f t="shared" si="155"/>
        <v>0</v>
      </c>
      <c r="ID19" s="175"/>
      <c r="IE19" s="76">
        <f>LEN(配列入力!$D$80)-LEN(SUBSTITUTE(配列入力!$D$80,$C19,""))</f>
        <v>0</v>
      </c>
      <c r="IF19" s="84">
        <f t="shared" si="157"/>
        <v>0</v>
      </c>
      <c r="IG19" s="175"/>
      <c r="IH19" s="76">
        <f>LEN(配列入力!$D$81)-LEN(SUBSTITUTE(配列入力!$D$81,$C19,""))</f>
        <v>0</v>
      </c>
      <c r="II19" s="84">
        <f t="shared" si="159"/>
        <v>0</v>
      </c>
      <c r="IJ19" s="175"/>
      <c r="IK19" s="76">
        <f>LEN(配列入力!$D$82)-LEN(SUBSTITUTE(配列入力!$D$82,$C19,""))</f>
        <v>0</v>
      </c>
      <c r="IL19" s="84">
        <f t="shared" si="161"/>
        <v>0</v>
      </c>
      <c r="IM19" s="175"/>
      <c r="IN19" s="76">
        <f>LEN(配列入力!$D$83)-LEN(SUBSTITUTE(配列入力!$D$83,$C19,""))</f>
        <v>0</v>
      </c>
      <c r="IO19" s="84">
        <f t="shared" si="163"/>
        <v>0</v>
      </c>
      <c r="IP19" s="175"/>
      <c r="IQ19" s="76">
        <f>LEN(配列入力!$D$84)-LEN(SUBSTITUTE(配列入力!$D$84,$C19,""))</f>
        <v>0</v>
      </c>
      <c r="IR19" s="84">
        <f t="shared" si="165"/>
        <v>0</v>
      </c>
      <c r="IS19" s="175"/>
      <c r="IT19" s="76">
        <f>LEN(配列入力!$D$85)-LEN(SUBSTITUTE(配列入力!$D$85,$C19,""))</f>
        <v>0</v>
      </c>
      <c r="IU19" s="84">
        <f t="shared" si="167"/>
        <v>0</v>
      </c>
      <c r="IV19" s="175"/>
      <c r="IW19" s="76">
        <f>LEN(配列入力!$D$86)-LEN(SUBSTITUTE(配列入力!$D$86,$C19,""))</f>
        <v>0</v>
      </c>
      <c r="IX19" s="84">
        <f t="shared" si="169"/>
        <v>0</v>
      </c>
      <c r="IY19" s="175"/>
      <c r="IZ19" s="76">
        <f>LEN(配列入力!$D$87)-LEN(SUBSTITUTE(配列入力!$D$87,$C19,""))</f>
        <v>0</v>
      </c>
      <c r="JA19" s="84">
        <f t="shared" si="171"/>
        <v>0</v>
      </c>
      <c r="JB19" s="175"/>
      <c r="JC19" s="76">
        <f>LEN(配列入力!$D$88)-LEN(SUBSTITUTE(配列入力!$D$88,$C19,""))</f>
        <v>0</v>
      </c>
      <c r="JD19" s="84">
        <f t="shared" si="173"/>
        <v>0</v>
      </c>
      <c r="JE19" s="175"/>
      <c r="JF19" s="76">
        <f>LEN(配列入力!$D$89)-LEN(SUBSTITUTE(配列入力!$D$89,$C19,""))</f>
        <v>0</v>
      </c>
      <c r="JG19" s="84">
        <f t="shared" si="175"/>
        <v>0</v>
      </c>
      <c r="JH19" s="175"/>
      <c r="JI19" s="76">
        <f>LEN(配列入力!$D$90)-LEN(SUBSTITUTE(配列入力!$D$90,$C19,""))</f>
        <v>0</v>
      </c>
      <c r="JJ19" s="84">
        <f t="shared" si="177"/>
        <v>0</v>
      </c>
      <c r="JK19" s="175"/>
      <c r="JL19" s="76">
        <f>LEN(配列入力!$D$91)-LEN(SUBSTITUTE(配列入力!$D$91,$C19,""))</f>
        <v>0</v>
      </c>
      <c r="JM19" s="84">
        <f t="shared" si="179"/>
        <v>0</v>
      </c>
      <c r="JN19" s="175"/>
      <c r="JO19" s="76">
        <f>LEN(配列入力!$D$92)-LEN(SUBSTITUTE(配列入力!$D$92,$C19,""))</f>
        <v>0</v>
      </c>
      <c r="JP19" s="84">
        <f t="shared" si="181"/>
        <v>0</v>
      </c>
      <c r="JQ19" s="175"/>
      <c r="JR19" s="76">
        <f>LEN(配列入力!$D$93)-LEN(SUBSTITUTE(配列入力!$D$93,$C19,""))</f>
        <v>0</v>
      </c>
      <c r="JS19" s="84">
        <f t="shared" si="183"/>
        <v>0</v>
      </c>
      <c r="JT19" s="175"/>
      <c r="JU19" s="76">
        <f>LEN(配列入力!$D$94)-LEN(SUBSTITUTE(配列入力!$D$94,$C19,""))</f>
        <v>0</v>
      </c>
      <c r="JV19" s="84">
        <f t="shared" si="185"/>
        <v>0</v>
      </c>
      <c r="JW19" s="175"/>
      <c r="JX19" s="76">
        <f>LEN(配列入力!$D$95)-LEN(SUBSTITUTE(配列入力!$D$95,$C19,""))</f>
        <v>0</v>
      </c>
      <c r="JY19" s="84">
        <f t="shared" si="187"/>
        <v>0</v>
      </c>
      <c r="JZ19" s="175"/>
      <c r="KA19" s="76">
        <f>LEN(配列入力!$D$96)-LEN(SUBSTITUTE(配列入力!$D$96,$C19,""))</f>
        <v>0</v>
      </c>
      <c r="KB19" s="84">
        <f t="shared" si="189"/>
        <v>0</v>
      </c>
      <c r="KC19" s="175"/>
      <c r="KD19" s="76">
        <f>LEN(配列入力!$D$97)-LEN(SUBSTITUTE(配列入力!$D$97,$C19,""))</f>
        <v>0</v>
      </c>
      <c r="KE19" s="84">
        <f t="shared" si="191"/>
        <v>0</v>
      </c>
      <c r="KF19" s="175"/>
    </row>
    <row r="20" spans="1:292">
      <c r="A20" s="169" t="s">
        <v>124</v>
      </c>
      <c r="B20" s="179" t="s">
        <v>125</v>
      </c>
      <c r="C20" s="81" t="s">
        <v>291</v>
      </c>
      <c r="D20" s="75">
        <f t="shared" si="0"/>
        <v>4</v>
      </c>
      <c r="E20" s="76">
        <f>LEN(配列入力!$D$2)-LEN(SUBSTITUTE(配列入力!$D$2,$C20,""))</f>
        <v>0</v>
      </c>
      <c r="F20" s="84">
        <f t="shared" si="1"/>
        <v>0</v>
      </c>
      <c r="G20" s="175">
        <f>SUM(F20:F23)</f>
        <v>0</v>
      </c>
      <c r="H20" s="76">
        <f>LEN(配列入力!$D$3)-LEN(SUBSTITUTE(配列入力!$D$3,$C20,""))</f>
        <v>0</v>
      </c>
      <c r="I20" s="84">
        <f t="shared" si="3"/>
        <v>0</v>
      </c>
      <c r="J20" s="175">
        <f>SUM(I20:I23)</f>
        <v>0</v>
      </c>
      <c r="K20" s="76">
        <f>LEN(配列入力!$D$4)-LEN(SUBSTITUTE(配列入力!$D$4,$C20,""))</f>
        <v>0</v>
      </c>
      <c r="L20" s="84">
        <f t="shared" si="5"/>
        <v>0</v>
      </c>
      <c r="M20" s="175">
        <f>SUM(L20:L23)</f>
        <v>0</v>
      </c>
      <c r="N20" s="76">
        <f>LEN(配列入力!$D$5)-LEN(SUBSTITUTE(配列入力!$D$5,$C20,""))</f>
        <v>0</v>
      </c>
      <c r="O20" s="84">
        <f t="shared" si="7"/>
        <v>0</v>
      </c>
      <c r="P20" s="175">
        <f>SUM(O20:O23)</f>
        <v>0</v>
      </c>
      <c r="Q20" s="76">
        <f>LEN(配列入力!$D$6)-LEN(SUBSTITUTE(配列入力!$D$6,$C20,""))</f>
        <v>0</v>
      </c>
      <c r="R20" s="84">
        <f t="shared" si="9"/>
        <v>0</v>
      </c>
      <c r="S20" s="175">
        <f>SUM(R20:R23)</f>
        <v>0</v>
      </c>
      <c r="T20" s="76">
        <f>LEN(配列入力!$D$7)-LEN(SUBSTITUTE(配列入力!$D$7,$C20,""))</f>
        <v>0</v>
      </c>
      <c r="U20" s="84">
        <f t="shared" si="11"/>
        <v>0</v>
      </c>
      <c r="V20" s="175">
        <f>SUM(U20:U23)</f>
        <v>0</v>
      </c>
      <c r="W20" s="76">
        <f>LEN(配列入力!$D$8)-LEN(SUBSTITUTE(配列入力!$D$8,$C20,""))</f>
        <v>0</v>
      </c>
      <c r="X20" s="84">
        <f t="shared" si="13"/>
        <v>0</v>
      </c>
      <c r="Y20" s="175">
        <f>SUM(X20:X23)</f>
        <v>0</v>
      </c>
      <c r="Z20" s="76">
        <f>LEN(配列入力!$D$9)-LEN(SUBSTITUTE(配列入力!$D$9,$C20,""))</f>
        <v>0</v>
      </c>
      <c r="AA20" s="84">
        <f t="shared" si="15"/>
        <v>0</v>
      </c>
      <c r="AB20" s="175">
        <f>SUM(AA20:AA23)</f>
        <v>0</v>
      </c>
      <c r="AC20" s="76">
        <f>LEN(配列入力!$D$10)-LEN(SUBSTITUTE(配列入力!$D$10,$C20,""))</f>
        <v>0</v>
      </c>
      <c r="AD20" s="84">
        <f t="shared" si="17"/>
        <v>0</v>
      </c>
      <c r="AE20" s="175">
        <f>SUM(AD20:AD23)</f>
        <v>0</v>
      </c>
      <c r="AF20" s="76">
        <f>LEN(配列入力!$D$11)-LEN(SUBSTITUTE(配列入力!$D$11,$C20,""))</f>
        <v>0</v>
      </c>
      <c r="AG20" s="84">
        <f t="shared" si="19"/>
        <v>0</v>
      </c>
      <c r="AH20" s="175">
        <f>SUM(AG20:AG23)</f>
        <v>0</v>
      </c>
      <c r="AI20" s="76">
        <f>LEN(配列入力!$D$12)-LEN(SUBSTITUTE(配列入力!$D$12,$C20,""))</f>
        <v>0</v>
      </c>
      <c r="AJ20" s="84">
        <f t="shared" si="21"/>
        <v>0</v>
      </c>
      <c r="AK20" s="175">
        <f>SUM(AJ20:AJ23)</f>
        <v>0</v>
      </c>
      <c r="AL20" s="76">
        <f>LEN(配列入力!$D$13)-LEN(SUBSTITUTE(配列入力!$D$13,$C20,""))</f>
        <v>0</v>
      </c>
      <c r="AM20" s="84">
        <f t="shared" si="23"/>
        <v>0</v>
      </c>
      <c r="AN20" s="175">
        <f>SUM(AM20:AM23)</f>
        <v>0</v>
      </c>
      <c r="AO20" s="76">
        <f>LEN(配列入力!$D$14)-LEN(SUBSTITUTE(配列入力!$D$14,$C20,""))</f>
        <v>0</v>
      </c>
      <c r="AP20" s="84">
        <f t="shared" si="25"/>
        <v>0</v>
      </c>
      <c r="AQ20" s="175">
        <f>SUM(AP20:AP23)</f>
        <v>0</v>
      </c>
      <c r="AR20" s="76">
        <f>LEN(配列入力!$D$15)-LEN(SUBSTITUTE(配列入力!$D$15,$C20,""))</f>
        <v>0</v>
      </c>
      <c r="AS20" s="84">
        <f t="shared" si="27"/>
        <v>0</v>
      </c>
      <c r="AT20" s="175">
        <f>SUM(AS20:AS23)</f>
        <v>0</v>
      </c>
      <c r="AU20" s="76">
        <f>LEN(配列入力!$D$16)-LEN(SUBSTITUTE(配列入力!$D$16,$C20,""))</f>
        <v>0</v>
      </c>
      <c r="AV20" s="84">
        <f t="shared" si="29"/>
        <v>0</v>
      </c>
      <c r="AW20" s="175">
        <f>SUM(AV20:AV23)</f>
        <v>0</v>
      </c>
      <c r="AX20" s="76">
        <f>LEN(配列入力!$D$17)-LEN(SUBSTITUTE(配列入力!$D$17,$C20,""))</f>
        <v>0</v>
      </c>
      <c r="AY20" s="84">
        <f t="shared" si="31"/>
        <v>0</v>
      </c>
      <c r="AZ20" s="175">
        <f>SUM(AY20:AY23)</f>
        <v>0</v>
      </c>
      <c r="BA20" s="76">
        <f>LEN(配列入力!$D$18)-LEN(SUBSTITUTE(配列入力!$D$18,$C20,""))</f>
        <v>0</v>
      </c>
      <c r="BB20" s="84">
        <f t="shared" si="33"/>
        <v>0</v>
      </c>
      <c r="BC20" s="175">
        <f>SUM(BB20:BB23)</f>
        <v>0</v>
      </c>
      <c r="BD20" s="76">
        <f>LEN(配列入力!$D$19)-LEN(SUBSTITUTE(配列入力!$D$19,$C20,""))</f>
        <v>0</v>
      </c>
      <c r="BE20" s="84">
        <f t="shared" si="35"/>
        <v>0</v>
      </c>
      <c r="BF20" s="175">
        <f>SUM(BE20:BE23)</f>
        <v>0</v>
      </c>
      <c r="BG20" s="76">
        <f>LEN(配列入力!$D$20)-LEN(SUBSTITUTE(配列入力!$D$20,$C20,""))</f>
        <v>0</v>
      </c>
      <c r="BH20" s="84">
        <f t="shared" si="37"/>
        <v>0</v>
      </c>
      <c r="BI20" s="175">
        <f>SUM(BH20:BH23)</f>
        <v>0</v>
      </c>
      <c r="BJ20" s="76">
        <f>LEN(配列入力!$D$21)-LEN(SUBSTITUTE(配列入力!$D$21,$C20,""))</f>
        <v>0</v>
      </c>
      <c r="BK20" s="84">
        <f t="shared" si="39"/>
        <v>0</v>
      </c>
      <c r="BL20" s="175">
        <f>SUM(BK20:BK23)</f>
        <v>0</v>
      </c>
      <c r="BM20" s="76">
        <f>LEN(配列入力!$D$22)-LEN(SUBSTITUTE(配列入力!$D$22,$C20,""))</f>
        <v>0</v>
      </c>
      <c r="BN20" s="84">
        <f t="shared" si="41"/>
        <v>0</v>
      </c>
      <c r="BO20" s="175">
        <f>SUM(BN20:BN23)</f>
        <v>0</v>
      </c>
      <c r="BP20" s="76">
        <f>LEN(配列入力!$D$23)-LEN(SUBSTITUTE(配列入力!$D$23,$C20,""))</f>
        <v>0</v>
      </c>
      <c r="BQ20" s="84">
        <f t="shared" si="43"/>
        <v>0</v>
      </c>
      <c r="BR20" s="175">
        <f>SUM(BQ20:BQ23)</f>
        <v>0</v>
      </c>
      <c r="BS20" s="76">
        <f>LEN(配列入力!$D$24)-LEN(SUBSTITUTE(配列入力!$D$24,$C20,""))</f>
        <v>0</v>
      </c>
      <c r="BT20" s="84">
        <f t="shared" si="45"/>
        <v>0</v>
      </c>
      <c r="BU20" s="175">
        <f>SUM(BT20:BT23)</f>
        <v>0</v>
      </c>
      <c r="BV20" s="76">
        <f>LEN(配列入力!$D$25)-LEN(SUBSTITUTE(配列入力!$D$25,$C20,""))</f>
        <v>0</v>
      </c>
      <c r="BW20" s="84">
        <f t="shared" si="47"/>
        <v>0</v>
      </c>
      <c r="BX20" s="175">
        <f>SUM(BW20:BW23)</f>
        <v>0</v>
      </c>
      <c r="BY20" s="76">
        <f>LEN(配列入力!$D$26)-LEN(SUBSTITUTE(配列入力!$D$26,$C20,""))</f>
        <v>0</v>
      </c>
      <c r="BZ20" s="84">
        <f t="shared" si="49"/>
        <v>0</v>
      </c>
      <c r="CA20" s="175">
        <f>SUM(BZ20:BZ23)</f>
        <v>0</v>
      </c>
      <c r="CB20" s="76">
        <f>LEN(配列入力!$D$27)-LEN(SUBSTITUTE(配列入力!$D$27,$C20,""))</f>
        <v>0</v>
      </c>
      <c r="CC20" s="84">
        <f t="shared" si="51"/>
        <v>0</v>
      </c>
      <c r="CD20" s="175">
        <f>SUM(CC20:CC23)</f>
        <v>0</v>
      </c>
      <c r="CE20" s="76">
        <f>LEN(配列入力!$D$28)-LEN(SUBSTITUTE(配列入力!$D$28,$C20,""))</f>
        <v>0</v>
      </c>
      <c r="CF20" s="84">
        <f t="shared" si="53"/>
        <v>0</v>
      </c>
      <c r="CG20" s="175">
        <f>SUM(CF20:CF23)</f>
        <v>0</v>
      </c>
      <c r="CH20" s="76">
        <f>LEN(配列入力!$D$29)-LEN(SUBSTITUTE(配列入力!$D$29,$C20,""))</f>
        <v>0</v>
      </c>
      <c r="CI20" s="84">
        <f t="shared" si="55"/>
        <v>0</v>
      </c>
      <c r="CJ20" s="175">
        <f>SUM(CI20:CI23)</f>
        <v>0</v>
      </c>
      <c r="CK20" s="76">
        <f>LEN(配列入力!$D$30)-LEN(SUBSTITUTE(配列入力!$D$30,$C20,""))</f>
        <v>0</v>
      </c>
      <c r="CL20" s="84">
        <f t="shared" si="57"/>
        <v>0</v>
      </c>
      <c r="CM20" s="175">
        <f>SUM(CL20:CL23)</f>
        <v>0</v>
      </c>
      <c r="CN20" s="76">
        <f>LEN(配列入力!$D$31)-LEN(SUBSTITUTE(配列入力!$D$31,$C20,""))</f>
        <v>0</v>
      </c>
      <c r="CO20" s="84">
        <f t="shared" si="59"/>
        <v>0</v>
      </c>
      <c r="CP20" s="175">
        <f>SUM(CO20:CO23)</f>
        <v>0</v>
      </c>
      <c r="CQ20" s="76">
        <f>LEN(配列入力!$D$32)-LEN(SUBSTITUTE(配列入力!$D$32,$C20,""))</f>
        <v>0</v>
      </c>
      <c r="CR20" s="84">
        <f t="shared" si="61"/>
        <v>0</v>
      </c>
      <c r="CS20" s="175">
        <f>SUM(CR20:CR23)</f>
        <v>0</v>
      </c>
      <c r="CT20" s="76">
        <f>LEN(配列入力!$D$33)-LEN(SUBSTITUTE(配列入力!$D$33,$C20,""))</f>
        <v>0</v>
      </c>
      <c r="CU20" s="84">
        <f t="shared" si="63"/>
        <v>0</v>
      </c>
      <c r="CV20" s="175">
        <f>SUM(CU20:CU23)</f>
        <v>0</v>
      </c>
      <c r="CW20" s="76">
        <f>LEN(配列入力!$D$34)-LEN(SUBSTITUTE(配列入力!$D$34,$C20,""))</f>
        <v>0</v>
      </c>
      <c r="CX20" s="84">
        <f t="shared" si="65"/>
        <v>0</v>
      </c>
      <c r="CY20" s="175">
        <f>SUM(CX20:CX23)</f>
        <v>0</v>
      </c>
      <c r="CZ20" s="76">
        <f>LEN(配列入力!$D$35)-LEN(SUBSTITUTE(配列入力!$D$35,$C20,""))</f>
        <v>0</v>
      </c>
      <c r="DA20" s="84">
        <f t="shared" si="67"/>
        <v>0</v>
      </c>
      <c r="DB20" s="175">
        <f>SUM(DA20:DA23)</f>
        <v>0</v>
      </c>
      <c r="DC20" s="76">
        <f>LEN(配列入力!$D$36)-LEN(SUBSTITUTE(配列入力!$D$36,$C20,""))</f>
        <v>0</v>
      </c>
      <c r="DD20" s="84">
        <f t="shared" si="69"/>
        <v>0</v>
      </c>
      <c r="DE20" s="175">
        <f>SUM(DD20:DD23)</f>
        <v>0</v>
      </c>
      <c r="DF20" s="76">
        <f>LEN(配列入力!$D$37)-LEN(SUBSTITUTE(配列入力!$D$37,$C20,""))</f>
        <v>0</v>
      </c>
      <c r="DG20" s="84">
        <f t="shared" si="71"/>
        <v>0</v>
      </c>
      <c r="DH20" s="175">
        <f>SUM(DG20:DG23)</f>
        <v>0</v>
      </c>
      <c r="DI20" s="76">
        <f>LEN(配列入力!$D$38)-LEN(SUBSTITUTE(配列入力!$D$38,$C20,""))</f>
        <v>0</v>
      </c>
      <c r="DJ20" s="84">
        <f t="shared" si="73"/>
        <v>0</v>
      </c>
      <c r="DK20" s="175">
        <f>SUM(DJ20:DJ23)</f>
        <v>0</v>
      </c>
      <c r="DL20" s="76">
        <f>LEN(配列入力!$D$39)-LEN(SUBSTITUTE(配列入力!$D$39,$C20,""))</f>
        <v>0</v>
      </c>
      <c r="DM20" s="84">
        <f t="shared" si="75"/>
        <v>0</v>
      </c>
      <c r="DN20" s="175">
        <f>SUM(DM20:DM23)</f>
        <v>0</v>
      </c>
      <c r="DO20" s="76">
        <f>LEN(配列入力!$D$40)-LEN(SUBSTITUTE(配列入力!$D$40,$C20,""))</f>
        <v>0</v>
      </c>
      <c r="DP20" s="84">
        <f t="shared" si="77"/>
        <v>0</v>
      </c>
      <c r="DQ20" s="175">
        <f>SUM(DP20:DP23)</f>
        <v>0</v>
      </c>
      <c r="DR20" s="76">
        <f>LEN(配列入力!$D$41)-LEN(SUBSTITUTE(配列入力!$D$41,$C20,""))</f>
        <v>0</v>
      </c>
      <c r="DS20" s="84">
        <f t="shared" si="79"/>
        <v>0</v>
      </c>
      <c r="DT20" s="175">
        <f>SUM(DS20:DS23)</f>
        <v>0</v>
      </c>
      <c r="DU20" s="76">
        <f>LEN(配列入力!$D$42)-LEN(SUBSTITUTE(配列入力!$D$42,$C20,""))</f>
        <v>0</v>
      </c>
      <c r="DV20" s="84">
        <f t="shared" si="81"/>
        <v>0</v>
      </c>
      <c r="DW20" s="175">
        <f>SUM(DV20:DV23)</f>
        <v>0</v>
      </c>
      <c r="DX20" s="76">
        <f>LEN(配列入力!$D$43)-LEN(SUBSTITUTE(配列入力!$D$43,$C20,""))</f>
        <v>0</v>
      </c>
      <c r="DY20" s="84">
        <f t="shared" si="83"/>
        <v>0</v>
      </c>
      <c r="DZ20" s="175">
        <f>SUM(DY20:DY23)</f>
        <v>0</v>
      </c>
      <c r="EA20" s="76">
        <f>LEN(配列入力!$D$44)-LEN(SUBSTITUTE(配列入力!$D$44,$C20,""))</f>
        <v>0</v>
      </c>
      <c r="EB20" s="84">
        <f t="shared" si="85"/>
        <v>0</v>
      </c>
      <c r="EC20" s="175">
        <f>SUM(EB20:EB23)</f>
        <v>0</v>
      </c>
      <c r="ED20" s="76">
        <f>LEN(配列入力!$D$45)-LEN(SUBSTITUTE(配列入力!$D$45,$C20,""))</f>
        <v>0</v>
      </c>
      <c r="EE20" s="84">
        <f t="shared" si="87"/>
        <v>0</v>
      </c>
      <c r="EF20" s="175">
        <f>SUM(EE20:EE23)</f>
        <v>0</v>
      </c>
      <c r="EG20" s="76">
        <f>LEN(配列入力!$D$46)-LEN(SUBSTITUTE(配列入力!$D$46,$C20,""))</f>
        <v>0</v>
      </c>
      <c r="EH20" s="84">
        <f t="shared" si="89"/>
        <v>0</v>
      </c>
      <c r="EI20" s="175">
        <f>SUM(EH20:EH23)</f>
        <v>0</v>
      </c>
      <c r="EJ20" s="76">
        <f>LEN(配列入力!$D$47)-LEN(SUBSTITUTE(配列入力!$D$47,$C20,""))</f>
        <v>0</v>
      </c>
      <c r="EK20" s="84">
        <f t="shared" si="91"/>
        <v>0</v>
      </c>
      <c r="EL20" s="175">
        <f>SUM(EK20:EK23)</f>
        <v>0</v>
      </c>
      <c r="EM20" s="76">
        <f>LEN(配列入力!$D$48)-LEN(SUBSTITUTE(配列入力!$D$48,$C20,""))</f>
        <v>0</v>
      </c>
      <c r="EN20" s="84">
        <f t="shared" si="93"/>
        <v>0</v>
      </c>
      <c r="EO20" s="175">
        <f>SUM(EN20:EN23)</f>
        <v>0</v>
      </c>
      <c r="EP20" s="76">
        <f>LEN(配列入力!$D$49)-LEN(SUBSTITUTE(配列入力!$D$49,$C20,""))</f>
        <v>0</v>
      </c>
      <c r="EQ20" s="84">
        <f t="shared" si="95"/>
        <v>0</v>
      </c>
      <c r="ER20" s="175">
        <f>SUM(EQ20:EQ23)</f>
        <v>0</v>
      </c>
      <c r="ES20" s="76">
        <f>LEN(配列入力!$D$50)-LEN(SUBSTITUTE(配列入力!$D$50,$C20,""))</f>
        <v>0</v>
      </c>
      <c r="ET20" s="84">
        <f t="shared" si="97"/>
        <v>0</v>
      </c>
      <c r="EU20" s="175">
        <f>SUM(ET20:ET23)</f>
        <v>0</v>
      </c>
      <c r="EV20" s="76">
        <f>LEN(配列入力!$D$51)-LEN(SUBSTITUTE(配列入力!$D$51,$C20,""))</f>
        <v>0</v>
      </c>
      <c r="EW20" s="84">
        <f t="shared" si="99"/>
        <v>0</v>
      </c>
      <c r="EX20" s="176">
        <f>SUM(EW20:EW23)</f>
        <v>0</v>
      </c>
      <c r="EY20" s="76">
        <f>LEN(配列入力!$D$52)-LEN(SUBSTITUTE(配列入力!$D$52,$C20,""))</f>
        <v>0</v>
      </c>
      <c r="EZ20" s="84">
        <f t="shared" si="101"/>
        <v>0</v>
      </c>
      <c r="FA20" s="175">
        <f>SUM(EZ20:EZ23)</f>
        <v>0</v>
      </c>
      <c r="FB20" s="76">
        <f>LEN(配列入力!$D$53)-LEN(SUBSTITUTE(配列入力!$D$53,$C20,""))</f>
        <v>0</v>
      </c>
      <c r="FC20" s="84">
        <f t="shared" si="103"/>
        <v>0</v>
      </c>
      <c r="FD20" s="175">
        <f>SUM(FC20:FC23)</f>
        <v>0</v>
      </c>
      <c r="FE20" s="76">
        <f>LEN(配列入力!$D$54)-LEN(SUBSTITUTE(配列入力!$D$54,$C20,""))</f>
        <v>0</v>
      </c>
      <c r="FF20" s="84">
        <f t="shared" si="105"/>
        <v>0</v>
      </c>
      <c r="FG20" s="175">
        <f>SUM(FF20:FF23)</f>
        <v>0</v>
      </c>
      <c r="FH20" s="76">
        <f>LEN(配列入力!$D$55)-LEN(SUBSTITUTE(配列入力!$D$55,$C20,""))</f>
        <v>0</v>
      </c>
      <c r="FI20" s="84">
        <f t="shared" si="107"/>
        <v>0</v>
      </c>
      <c r="FJ20" s="175">
        <f>SUM(FI20:FI23)</f>
        <v>0</v>
      </c>
      <c r="FK20" s="76">
        <f>LEN(配列入力!$D$56)-LEN(SUBSTITUTE(配列入力!$D$56,$C20,""))</f>
        <v>0</v>
      </c>
      <c r="FL20" s="84">
        <f t="shared" si="109"/>
        <v>0</v>
      </c>
      <c r="FM20" s="175">
        <f>SUM(FL20:FL23)</f>
        <v>0</v>
      </c>
      <c r="FN20" s="76">
        <f>LEN(配列入力!$D$57)-LEN(SUBSTITUTE(配列入力!$D$57,$C20,""))</f>
        <v>0</v>
      </c>
      <c r="FO20" s="84">
        <f t="shared" si="111"/>
        <v>0</v>
      </c>
      <c r="FP20" s="175">
        <f>SUM(FO20:FO23)</f>
        <v>0</v>
      </c>
      <c r="FQ20" s="76">
        <f>LEN(配列入力!$D$58)-LEN(SUBSTITUTE(配列入力!$D$58,$C20,""))</f>
        <v>0</v>
      </c>
      <c r="FR20" s="84">
        <f t="shared" si="113"/>
        <v>0</v>
      </c>
      <c r="FS20" s="175">
        <f>SUM(FR20:FR23)</f>
        <v>0</v>
      </c>
      <c r="FT20" s="76">
        <f>LEN(配列入力!$D$59)-LEN(SUBSTITUTE(配列入力!$D$59,$C20,""))</f>
        <v>0</v>
      </c>
      <c r="FU20" s="84">
        <f t="shared" si="115"/>
        <v>0</v>
      </c>
      <c r="FV20" s="175">
        <f>SUM(FU20:FU23)</f>
        <v>0</v>
      </c>
      <c r="FW20" s="76">
        <f>LEN(配列入力!$D$60)-LEN(SUBSTITUTE(配列入力!$D$60,$C20,""))</f>
        <v>0</v>
      </c>
      <c r="FX20" s="84">
        <f t="shared" si="117"/>
        <v>0</v>
      </c>
      <c r="FY20" s="175">
        <f>SUM(FX20:FX23)</f>
        <v>0</v>
      </c>
      <c r="FZ20" s="76">
        <f>LEN(配列入力!$D$61)-LEN(SUBSTITUTE(配列入力!$D$61,$C20,""))</f>
        <v>0</v>
      </c>
      <c r="GA20" s="84">
        <f t="shared" si="119"/>
        <v>0</v>
      </c>
      <c r="GB20" s="175">
        <f>SUM(GA20:GA23)</f>
        <v>0</v>
      </c>
      <c r="GC20" s="76">
        <f>LEN(配列入力!$D$62)-LEN(SUBSTITUTE(配列入力!$D$62,$C20,""))</f>
        <v>0</v>
      </c>
      <c r="GD20" s="84">
        <f t="shared" si="121"/>
        <v>0</v>
      </c>
      <c r="GE20" s="175">
        <f>SUM(GD20:GD23)</f>
        <v>0</v>
      </c>
      <c r="GF20" s="76">
        <f>LEN(配列入力!$D$63)-LEN(SUBSTITUTE(配列入力!$D$63,$C20,""))</f>
        <v>0</v>
      </c>
      <c r="GG20" s="84">
        <f t="shared" si="123"/>
        <v>0</v>
      </c>
      <c r="GH20" s="175">
        <f>SUM(GG20:GG23)</f>
        <v>0</v>
      </c>
      <c r="GI20" s="76">
        <f>LEN(配列入力!$D$64)-LEN(SUBSTITUTE(配列入力!$D$64,$C20,""))</f>
        <v>0</v>
      </c>
      <c r="GJ20" s="84">
        <f t="shared" si="125"/>
        <v>0</v>
      </c>
      <c r="GK20" s="175">
        <f>SUM(GJ20:GJ23)</f>
        <v>0</v>
      </c>
      <c r="GL20" s="76">
        <f>LEN(配列入力!$D$65)-LEN(SUBSTITUTE(配列入力!$D$65,$C20,""))</f>
        <v>0</v>
      </c>
      <c r="GM20" s="84">
        <f t="shared" si="127"/>
        <v>0</v>
      </c>
      <c r="GN20" s="175">
        <f>SUM(GM20:GM23)</f>
        <v>0</v>
      </c>
      <c r="GO20" s="76">
        <f>LEN(配列入力!$D$66)-LEN(SUBSTITUTE(配列入力!$D$66,$C20,""))</f>
        <v>0</v>
      </c>
      <c r="GP20" s="84">
        <f t="shared" si="129"/>
        <v>0</v>
      </c>
      <c r="GQ20" s="175">
        <f>SUM(GP20:GP23)</f>
        <v>0</v>
      </c>
      <c r="GR20" s="76">
        <f>LEN(配列入力!$D$67)-LEN(SUBSTITUTE(配列入力!$D$67,$C20,""))</f>
        <v>0</v>
      </c>
      <c r="GS20" s="84">
        <f t="shared" si="131"/>
        <v>0</v>
      </c>
      <c r="GT20" s="175">
        <f>SUM(GS20:GS23)</f>
        <v>0</v>
      </c>
      <c r="GU20" s="76">
        <f>LEN(配列入力!$D$68)-LEN(SUBSTITUTE(配列入力!$D$68,$C20,""))</f>
        <v>0</v>
      </c>
      <c r="GV20" s="84">
        <f t="shared" si="133"/>
        <v>0</v>
      </c>
      <c r="GW20" s="175">
        <f>SUM(GV20:GV23)</f>
        <v>0</v>
      </c>
      <c r="GX20" s="76">
        <f>LEN(配列入力!$D$69)-LEN(SUBSTITUTE(配列入力!$D$69,$C20,""))</f>
        <v>0</v>
      </c>
      <c r="GY20" s="84">
        <f t="shared" si="135"/>
        <v>0</v>
      </c>
      <c r="GZ20" s="175">
        <f>SUM(GY20:GY23)</f>
        <v>0</v>
      </c>
      <c r="HA20" s="76">
        <f>LEN(配列入力!$D$70)-LEN(SUBSTITUTE(配列入力!$D$70,$C20,""))</f>
        <v>0</v>
      </c>
      <c r="HB20" s="84">
        <f t="shared" si="137"/>
        <v>0</v>
      </c>
      <c r="HC20" s="175">
        <f>SUM(HB20:HB23)</f>
        <v>0</v>
      </c>
      <c r="HD20" s="76">
        <f>LEN(配列入力!$D$71)-LEN(SUBSTITUTE(配列入力!$D$71,$C20,""))</f>
        <v>0</v>
      </c>
      <c r="HE20" s="84">
        <f t="shared" si="139"/>
        <v>0</v>
      </c>
      <c r="HF20" s="175">
        <f>SUM(HE20:HE23)</f>
        <v>0</v>
      </c>
      <c r="HG20" s="76">
        <f>LEN(配列入力!$D$72)-LEN(SUBSTITUTE(配列入力!$D$72,$C20,""))</f>
        <v>0</v>
      </c>
      <c r="HH20" s="84">
        <f t="shared" si="141"/>
        <v>0</v>
      </c>
      <c r="HI20" s="175">
        <f>SUM(HH20:HH23)</f>
        <v>0</v>
      </c>
      <c r="HJ20" s="76">
        <f>LEN(配列入力!$D$73)-LEN(SUBSTITUTE(配列入力!$D$73,$C20,""))</f>
        <v>0</v>
      </c>
      <c r="HK20" s="84">
        <f t="shared" si="143"/>
        <v>0</v>
      </c>
      <c r="HL20" s="175">
        <f>SUM(HK20:HK23)</f>
        <v>0</v>
      </c>
      <c r="HM20" s="76">
        <f>LEN(配列入力!$D$74)-LEN(SUBSTITUTE(配列入力!$D$74,$C20,""))</f>
        <v>0</v>
      </c>
      <c r="HN20" s="84">
        <f t="shared" si="145"/>
        <v>0</v>
      </c>
      <c r="HO20" s="175">
        <f>SUM(HN20:HN23)</f>
        <v>0</v>
      </c>
      <c r="HP20" s="76">
        <f>LEN(配列入力!$D$75)-LEN(SUBSTITUTE(配列入力!$D$75,$C20,""))</f>
        <v>0</v>
      </c>
      <c r="HQ20" s="84">
        <f t="shared" si="147"/>
        <v>0</v>
      </c>
      <c r="HR20" s="175">
        <f>SUM(HQ20:HQ23)</f>
        <v>0</v>
      </c>
      <c r="HS20" s="76">
        <f>LEN(配列入力!$D$76)-LEN(SUBSTITUTE(配列入力!$D$76,$C20,""))</f>
        <v>0</v>
      </c>
      <c r="HT20" s="84">
        <f t="shared" si="149"/>
        <v>0</v>
      </c>
      <c r="HU20" s="175">
        <f>SUM(HT20:HT23)</f>
        <v>0</v>
      </c>
      <c r="HV20" s="76">
        <f>LEN(配列入力!$D$77)-LEN(SUBSTITUTE(配列入力!$D$77,$C20,""))</f>
        <v>0</v>
      </c>
      <c r="HW20" s="84">
        <f t="shared" si="151"/>
        <v>0</v>
      </c>
      <c r="HX20" s="175">
        <f>SUM(HW20:HW23)</f>
        <v>0</v>
      </c>
      <c r="HY20" s="76">
        <f>LEN(配列入力!$D$78)-LEN(SUBSTITUTE(配列入力!$D$78,$C20,""))</f>
        <v>0</v>
      </c>
      <c r="HZ20" s="84">
        <f t="shared" si="153"/>
        <v>0</v>
      </c>
      <c r="IA20" s="175">
        <f>SUM(HZ20:HZ23)</f>
        <v>0</v>
      </c>
      <c r="IB20" s="76">
        <f>LEN(配列入力!$D$79)-LEN(SUBSTITUTE(配列入力!$D$79,$C20,""))</f>
        <v>0</v>
      </c>
      <c r="IC20" s="84">
        <f t="shared" si="155"/>
        <v>0</v>
      </c>
      <c r="ID20" s="175">
        <f>SUM(IC20:IC23)</f>
        <v>0</v>
      </c>
      <c r="IE20" s="76">
        <f>LEN(配列入力!$D$80)-LEN(SUBSTITUTE(配列入力!$D$80,$C20,""))</f>
        <v>0</v>
      </c>
      <c r="IF20" s="84">
        <f t="shared" si="157"/>
        <v>0</v>
      </c>
      <c r="IG20" s="175">
        <f>SUM(IF20:IF23)</f>
        <v>0</v>
      </c>
      <c r="IH20" s="76">
        <f>LEN(配列入力!$D$81)-LEN(SUBSTITUTE(配列入力!$D$81,$C20,""))</f>
        <v>0</v>
      </c>
      <c r="II20" s="84">
        <f t="shared" si="159"/>
        <v>0</v>
      </c>
      <c r="IJ20" s="175">
        <f>SUM(II20:II23)</f>
        <v>0</v>
      </c>
      <c r="IK20" s="76">
        <f>LEN(配列入力!$D$82)-LEN(SUBSTITUTE(配列入力!$D$82,$C20,""))</f>
        <v>0</v>
      </c>
      <c r="IL20" s="84">
        <f t="shared" si="161"/>
        <v>0</v>
      </c>
      <c r="IM20" s="175">
        <f>SUM(IL20:IL23)</f>
        <v>0</v>
      </c>
      <c r="IN20" s="76">
        <f>LEN(配列入力!$D$83)-LEN(SUBSTITUTE(配列入力!$D$83,$C20,""))</f>
        <v>0</v>
      </c>
      <c r="IO20" s="84">
        <f t="shared" si="163"/>
        <v>0</v>
      </c>
      <c r="IP20" s="175">
        <f>SUM(IO20:IO23)</f>
        <v>0</v>
      </c>
      <c r="IQ20" s="76">
        <f>LEN(配列入力!$D$84)-LEN(SUBSTITUTE(配列入力!$D$84,$C20,""))</f>
        <v>0</v>
      </c>
      <c r="IR20" s="84">
        <f t="shared" si="165"/>
        <v>0</v>
      </c>
      <c r="IS20" s="175">
        <f>SUM(IR20:IR23)</f>
        <v>0</v>
      </c>
      <c r="IT20" s="76">
        <f>LEN(配列入力!$D$85)-LEN(SUBSTITUTE(配列入力!$D$85,$C20,""))</f>
        <v>0</v>
      </c>
      <c r="IU20" s="84">
        <f t="shared" si="167"/>
        <v>0</v>
      </c>
      <c r="IV20" s="175">
        <f>SUM(IU20:IU23)</f>
        <v>0</v>
      </c>
      <c r="IW20" s="76">
        <f>LEN(配列入力!$D$86)-LEN(SUBSTITUTE(配列入力!$D$86,$C20,""))</f>
        <v>0</v>
      </c>
      <c r="IX20" s="84">
        <f t="shared" si="169"/>
        <v>0</v>
      </c>
      <c r="IY20" s="175">
        <f>SUM(IX20:IX23)</f>
        <v>0</v>
      </c>
      <c r="IZ20" s="76">
        <f>LEN(配列入力!$D$87)-LEN(SUBSTITUTE(配列入力!$D$87,$C20,""))</f>
        <v>0</v>
      </c>
      <c r="JA20" s="84">
        <f t="shared" si="171"/>
        <v>0</v>
      </c>
      <c r="JB20" s="175">
        <f>SUM(JA20:JA23)</f>
        <v>0</v>
      </c>
      <c r="JC20" s="76">
        <f>LEN(配列入力!$D$88)-LEN(SUBSTITUTE(配列入力!$D$88,$C20,""))</f>
        <v>0</v>
      </c>
      <c r="JD20" s="84">
        <f t="shared" si="173"/>
        <v>0</v>
      </c>
      <c r="JE20" s="175">
        <f>SUM(JD20:JD23)</f>
        <v>0</v>
      </c>
      <c r="JF20" s="76">
        <f>LEN(配列入力!$D$89)-LEN(SUBSTITUTE(配列入力!$D$89,$C20,""))</f>
        <v>0</v>
      </c>
      <c r="JG20" s="84">
        <f t="shared" si="175"/>
        <v>0</v>
      </c>
      <c r="JH20" s="175">
        <f>SUM(JG20:JG23)</f>
        <v>0</v>
      </c>
      <c r="JI20" s="76">
        <f>LEN(配列入力!$D$90)-LEN(SUBSTITUTE(配列入力!$D$90,$C20,""))</f>
        <v>0</v>
      </c>
      <c r="JJ20" s="84">
        <f t="shared" si="177"/>
        <v>0</v>
      </c>
      <c r="JK20" s="175">
        <f>SUM(JJ20:JJ23)</f>
        <v>0</v>
      </c>
      <c r="JL20" s="76">
        <f>LEN(配列入力!$D$91)-LEN(SUBSTITUTE(配列入力!$D$91,$C20,""))</f>
        <v>0</v>
      </c>
      <c r="JM20" s="84">
        <f t="shared" si="179"/>
        <v>0</v>
      </c>
      <c r="JN20" s="175">
        <f>SUM(JM20:JM23)</f>
        <v>0</v>
      </c>
      <c r="JO20" s="76">
        <f>LEN(配列入力!$D$92)-LEN(SUBSTITUTE(配列入力!$D$92,$C20,""))</f>
        <v>0</v>
      </c>
      <c r="JP20" s="84">
        <f t="shared" si="181"/>
        <v>0</v>
      </c>
      <c r="JQ20" s="175">
        <f>SUM(JP20:JP23)</f>
        <v>0</v>
      </c>
      <c r="JR20" s="76">
        <f>LEN(配列入力!$D$93)-LEN(SUBSTITUTE(配列入力!$D$93,$C20,""))</f>
        <v>0</v>
      </c>
      <c r="JS20" s="84">
        <f t="shared" si="183"/>
        <v>0</v>
      </c>
      <c r="JT20" s="175">
        <f>SUM(JS20:JS23)</f>
        <v>0</v>
      </c>
      <c r="JU20" s="76">
        <f>LEN(配列入力!$D$94)-LEN(SUBSTITUTE(配列入力!$D$94,$C20,""))</f>
        <v>0</v>
      </c>
      <c r="JV20" s="84">
        <f t="shared" si="185"/>
        <v>0</v>
      </c>
      <c r="JW20" s="175">
        <f>SUM(JV20:JV23)</f>
        <v>0</v>
      </c>
      <c r="JX20" s="76">
        <f>LEN(配列入力!$D$95)-LEN(SUBSTITUTE(配列入力!$D$95,$C20,""))</f>
        <v>0</v>
      </c>
      <c r="JY20" s="84">
        <f t="shared" si="187"/>
        <v>0</v>
      </c>
      <c r="JZ20" s="175">
        <f>SUM(JY20:JY23)</f>
        <v>0</v>
      </c>
      <c r="KA20" s="76">
        <f>LEN(配列入力!$D$96)-LEN(SUBSTITUTE(配列入力!$D$96,$C20,""))</f>
        <v>0</v>
      </c>
      <c r="KB20" s="84">
        <f t="shared" si="189"/>
        <v>0</v>
      </c>
      <c r="KC20" s="175">
        <f>SUM(KB20:KB23)</f>
        <v>0</v>
      </c>
      <c r="KD20" s="76">
        <f>LEN(配列入力!$D$97)-LEN(SUBSTITUTE(配列入力!$D$97,$C20,""))</f>
        <v>0</v>
      </c>
      <c r="KE20" s="84">
        <f t="shared" si="191"/>
        <v>0</v>
      </c>
      <c r="KF20" s="175">
        <f>SUM(KE20:KE23)</f>
        <v>0</v>
      </c>
    </row>
    <row r="21" spans="1:292">
      <c r="A21" s="170"/>
      <c r="B21" s="180"/>
      <c r="C21" s="81" t="s">
        <v>129</v>
      </c>
      <c r="D21" s="75">
        <f t="shared" si="0"/>
        <v>4</v>
      </c>
      <c r="E21" s="76">
        <f>LEN(配列入力!$D$2)-LEN(SUBSTITUTE(配列入力!$D$2,$C21,""))</f>
        <v>0</v>
      </c>
      <c r="F21" s="84">
        <f t="shared" si="1"/>
        <v>0</v>
      </c>
      <c r="G21" s="175"/>
      <c r="H21" s="76">
        <f>LEN(配列入力!$D$3)-LEN(SUBSTITUTE(配列入力!$D$3,$C21,""))</f>
        <v>0</v>
      </c>
      <c r="I21" s="84">
        <f t="shared" si="3"/>
        <v>0</v>
      </c>
      <c r="J21" s="175"/>
      <c r="K21" s="76">
        <f>LEN(配列入力!$D$4)-LEN(SUBSTITUTE(配列入力!$D$4,$C21,""))</f>
        <v>0</v>
      </c>
      <c r="L21" s="84">
        <f t="shared" si="5"/>
        <v>0</v>
      </c>
      <c r="M21" s="175"/>
      <c r="N21" s="76">
        <f>LEN(配列入力!$D$5)-LEN(SUBSTITUTE(配列入力!$D$5,$C21,""))</f>
        <v>0</v>
      </c>
      <c r="O21" s="84">
        <f t="shared" si="7"/>
        <v>0</v>
      </c>
      <c r="P21" s="175"/>
      <c r="Q21" s="76">
        <f>LEN(配列入力!$D$6)-LEN(SUBSTITUTE(配列入力!$D$6,$C21,""))</f>
        <v>0</v>
      </c>
      <c r="R21" s="84">
        <f t="shared" si="9"/>
        <v>0</v>
      </c>
      <c r="S21" s="175"/>
      <c r="T21" s="76">
        <f>LEN(配列入力!$D$7)-LEN(SUBSTITUTE(配列入力!$D$7,$C21,""))</f>
        <v>0</v>
      </c>
      <c r="U21" s="84">
        <f t="shared" si="11"/>
        <v>0</v>
      </c>
      <c r="V21" s="175"/>
      <c r="W21" s="76">
        <f>LEN(配列入力!$D$8)-LEN(SUBSTITUTE(配列入力!$D$8,$C21,""))</f>
        <v>0</v>
      </c>
      <c r="X21" s="84">
        <f t="shared" si="13"/>
        <v>0</v>
      </c>
      <c r="Y21" s="175"/>
      <c r="Z21" s="76">
        <f>LEN(配列入力!$D$9)-LEN(SUBSTITUTE(配列入力!$D$9,$C21,""))</f>
        <v>0</v>
      </c>
      <c r="AA21" s="84">
        <f t="shared" si="15"/>
        <v>0</v>
      </c>
      <c r="AB21" s="175"/>
      <c r="AC21" s="76">
        <f>LEN(配列入力!$D$10)-LEN(SUBSTITUTE(配列入力!$D$10,$C21,""))</f>
        <v>0</v>
      </c>
      <c r="AD21" s="84">
        <f t="shared" si="17"/>
        <v>0</v>
      </c>
      <c r="AE21" s="175"/>
      <c r="AF21" s="76">
        <f>LEN(配列入力!$D$11)-LEN(SUBSTITUTE(配列入力!$D$11,$C21,""))</f>
        <v>0</v>
      </c>
      <c r="AG21" s="84">
        <f t="shared" si="19"/>
        <v>0</v>
      </c>
      <c r="AH21" s="175"/>
      <c r="AI21" s="76">
        <f>LEN(配列入力!$D$12)-LEN(SUBSTITUTE(配列入力!$D$12,$C21,""))</f>
        <v>0</v>
      </c>
      <c r="AJ21" s="84">
        <f t="shared" si="21"/>
        <v>0</v>
      </c>
      <c r="AK21" s="175"/>
      <c r="AL21" s="76">
        <f>LEN(配列入力!$D$13)-LEN(SUBSTITUTE(配列入力!$D$13,$C21,""))</f>
        <v>0</v>
      </c>
      <c r="AM21" s="84">
        <f t="shared" si="23"/>
        <v>0</v>
      </c>
      <c r="AN21" s="175"/>
      <c r="AO21" s="76">
        <f>LEN(配列入力!$D$14)-LEN(SUBSTITUTE(配列入力!$D$14,$C21,""))</f>
        <v>0</v>
      </c>
      <c r="AP21" s="84">
        <f t="shared" si="25"/>
        <v>0</v>
      </c>
      <c r="AQ21" s="175"/>
      <c r="AR21" s="76">
        <f>LEN(配列入力!$D$15)-LEN(SUBSTITUTE(配列入力!$D$15,$C21,""))</f>
        <v>0</v>
      </c>
      <c r="AS21" s="84">
        <f t="shared" si="27"/>
        <v>0</v>
      </c>
      <c r="AT21" s="175"/>
      <c r="AU21" s="76">
        <f>LEN(配列入力!$D$16)-LEN(SUBSTITUTE(配列入力!$D$16,$C21,""))</f>
        <v>0</v>
      </c>
      <c r="AV21" s="84">
        <f t="shared" si="29"/>
        <v>0</v>
      </c>
      <c r="AW21" s="175"/>
      <c r="AX21" s="76">
        <f>LEN(配列入力!$D$17)-LEN(SUBSTITUTE(配列入力!$D$17,$C21,""))</f>
        <v>0</v>
      </c>
      <c r="AY21" s="84">
        <f t="shared" si="31"/>
        <v>0</v>
      </c>
      <c r="AZ21" s="175"/>
      <c r="BA21" s="76">
        <f>LEN(配列入力!$D$18)-LEN(SUBSTITUTE(配列入力!$D$18,$C21,""))</f>
        <v>0</v>
      </c>
      <c r="BB21" s="84">
        <f t="shared" si="33"/>
        <v>0</v>
      </c>
      <c r="BC21" s="175"/>
      <c r="BD21" s="76">
        <f>LEN(配列入力!$D$19)-LEN(SUBSTITUTE(配列入力!$D$19,$C21,""))</f>
        <v>0</v>
      </c>
      <c r="BE21" s="84">
        <f t="shared" si="35"/>
        <v>0</v>
      </c>
      <c r="BF21" s="175"/>
      <c r="BG21" s="76">
        <f>LEN(配列入力!$D$20)-LEN(SUBSTITUTE(配列入力!$D$20,$C21,""))</f>
        <v>0</v>
      </c>
      <c r="BH21" s="84">
        <f t="shared" si="37"/>
        <v>0</v>
      </c>
      <c r="BI21" s="175"/>
      <c r="BJ21" s="76">
        <f>LEN(配列入力!$D$21)-LEN(SUBSTITUTE(配列入力!$D$21,$C21,""))</f>
        <v>0</v>
      </c>
      <c r="BK21" s="84">
        <f t="shared" si="39"/>
        <v>0</v>
      </c>
      <c r="BL21" s="175"/>
      <c r="BM21" s="76">
        <f>LEN(配列入力!$D$22)-LEN(SUBSTITUTE(配列入力!$D$22,$C21,""))</f>
        <v>0</v>
      </c>
      <c r="BN21" s="84">
        <f t="shared" si="41"/>
        <v>0</v>
      </c>
      <c r="BO21" s="175"/>
      <c r="BP21" s="76">
        <f>LEN(配列入力!$D$23)-LEN(SUBSTITUTE(配列入力!$D$23,$C21,""))</f>
        <v>0</v>
      </c>
      <c r="BQ21" s="84">
        <f t="shared" si="43"/>
        <v>0</v>
      </c>
      <c r="BR21" s="175"/>
      <c r="BS21" s="76">
        <f>LEN(配列入力!$D$24)-LEN(SUBSTITUTE(配列入力!$D$24,$C21,""))</f>
        <v>0</v>
      </c>
      <c r="BT21" s="84">
        <f t="shared" si="45"/>
        <v>0</v>
      </c>
      <c r="BU21" s="175"/>
      <c r="BV21" s="76">
        <f>LEN(配列入力!$D$25)-LEN(SUBSTITUTE(配列入力!$D$25,$C21,""))</f>
        <v>0</v>
      </c>
      <c r="BW21" s="84">
        <f t="shared" si="47"/>
        <v>0</v>
      </c>
      <c r="BX21" s="175"/>
      <c r="BY21" s="76">
        <f>LEN(配列入力!$D$26)-LEN(SUBSTITUTE(配列入力!$D$26,$C21,""))</f>
        <v>0</v>
      </c>
      <c r="BZ21" s="84">
        <f t="shared" si="49"/>
        <v>0</v>
      </c>
      <c r="CA21" s="175"/>
      <c r="CB21" s="76">
        <f>LEN(配列入力!$D$27)-LEN(SUBSTITUTE(配列入力!$D$27,$C21,""))</f>
        <v>0</v>
      </c>
      <c r="CC21" s="84">
        <f t="shared" si="51"/>
        <v>0</v>
      </c>
      <c r="CD21" s="175"/>
      <c r="CE21" s="76">
        <f>LEN(配列入力!$D$28)-LEN(SUBSTITUTE(配列入力!$D$28,$C21,""))</f>
        <v>0</v>
      </c>
      <c r="CF21" s="84">
        <f t="shared" si="53"/>
        <v>0</v>
      </c>
      <c r="CG21" s="175"/>
      <c r="CH21" s="76">
        <f>LEN(配列入力!$D$29)-LEN(SUBSTITUTE(配列入力!$D$29,$C21,""))</f>
        <v>0</v>
      </c>
      <c r="CI21" s="84">
        <f t="shared" si="55"/>
        <v>0</v>
      </c>
      <c r="CJ21" s="175"/>
      <c r="CK21" s="76">
        <f>LEN(配列入力!$D$30)-LEN(SUBSTITUTE(配列入力!$D$30,$C21,""))</f>
        <v>0</v>
      </c>
      <c r="CL21" s="84">
        <f t="shared" si="57"/>
        <v>0</v>
      </c>
      <c r="CM21" s="175"/>
      <c r="CN21" s="76">
        <f>LEN(配列入力!$D$31)-LEN(SUBSTITUTE(配列入力!$D$31,$C21,""))</f>
        <v>0</v>
      </c>
      <c r="CO21" s="84">
        <f t="shared" si="59"/>
        <v>0</v>
      </c>
      <c r="CP21" s="175"/>
      <c r="CQ21" s="76">
        <f>LEN(配列入力!$D$32)-LEN(SUBSTITUTE(配列入力!$D$32,$C21,""))</f>
        <v>0</v>
      </c>
      <c r="CR21" s="84">
        <f t="shared" si="61"/>
        <v>0</v>
      </c>
      <c r="CS21" s="175"/>
      <c r="CT21" s="76">
        <f>LEN(配列入力!$D$33)-LEN(SUBSTITUTE(配列入力!$D$33,$C21,""))</f>
        <v>0</v>
      </c>
      <c r="CU21" s="84">
        <f t="shared" si="63"/>
        <v>0</v>
      </c>
      <c r="CV21" s="175"/>
      <c r="CW21" s="76">
        <f>LEN(配列入力!$D$34)-LEN(SUBSTITUTE(配列入力!$D$34,$C21,""))</f>
        <v>0</v>
      </c>
      <c r="CX21" s="84">
        <f t="shared" si="65"/>
        <v>0</v>
      </c>
      <c r="CY21" s="175"/>
      <c r="CZ21" s="76">
        <f>LEN(配列入力!$D$35)-LEN(SUBSTITUTE(配列入力!$D$35,$C21,""))</f>
        <v>0</v>
      </c>
      <c r="DA21" s="84">
        <f t="shared" si="67"/>
        <v>0</v>
      </c>
      <c r="DB21" s="175"/>
      <c r="DC21" s="76">
        <f>LEN(配列入力!$D$36)-LEN(SUBSTITUTE(配列入力!$D$36,$C21,""))</f>
        <v>0</v>
      </c>
      <c r="DD21" s="84">
        <f t="shared" si="69"/>
        <v>0</v>
      </c>
      <c r="DE21" s="175"/>
      <c r="DF21" s="76">
        <f>LEN(配列入力!$D$37)-LEN(SUBSTITUTE(配列入力!$D$37,$C21,""))</f>
        <v>0</v>
      </c>
      <c r="DG21" s="84">
        <f t="shared" si="71"/>
        <v>0</v>
      </c>
      <c r="DH21" s="175"/>
      <c r="DI21" s="76">
        <f>LEN(配列入力!$D$38)-LEN(SUBSTITUTE(配列入力!$D$38,$C21,""))</f>
        <v>0</v>
      </c>
      <c r="DJ21" s="84">
        <f t="shared" si="73"/>
        <v>0</v>
      </c>
      <c r="DK21" s="175"/>
      <c r="DL21" s="76">
        <f>LEN(配列入力!$D$39)-LEN(SUBSTITUTE(配列入力!$D$39,$C21,""))</f>
        <v>0</v>
      </c>
      <c r="DM21" s="84">
        <f t="shared" si="75"/>
        <v>0</v>
      </c>
      <c r="DN21" s="175"/>
      <c r="DO21" s="76">
        <f>LEN(配列入力!$D$40)-LEN(SUBSTITUTE(配列入力!$D$40,$C21,""))</f>
        <v>0</v>
      </c>
      <c r="DP21" s="84">
        <f t="shared" si="77"/>
        <v>0</v>
      </c>
      <c r="DQ21" s="175"/>
      <c r="DR21" s="76">
        <f>LEN(配列入力!$D$41)-LEN(SUBSTITUTE(配列入力!$D$41,$C21,""))</f>
        <v>0</v>
      </c>
      <c r="DS21" s="84">
        <f t="shared" si="79"/>
        <v>0</v>
      </c>
      <c r="DT21" s="175"/>
      <c r="DU21" s="76">
        <f>LEN(配列入力!$D$42)-LEN(SUBSTITUTE(配列入力!$D$42,$C21,""))</f>
        <v>0</v>
      </c>
      <c r="DV21" s="84">
        <f t="shared" si="81"/>
        <v>0</v>
      </c>
      <c r="DW21" s="175"/>
      <c r="DX21" s="76">
        <f>LEN(配列入力!$D$43)-LEN(SUBSTITUTE(配列入力!$D$43,$C21,""))</f>
        <v>0</v>
      </c>
      <c r="DY21" s="84">
        <f t="shared" si="83"/>
        <v>0</v>
      </c>
      <c r="DZ21" s="175"/>
      <c r="EA21" s="76">
        <f>LEN(配列入力!$D$44)-LEN(SUBSTITUTE(配列入力!$D$44,$C21,""))</f>
        <v>0</v>
      </c>
      <c r="EB21" s="84">
        <f t="shared" si="85"/>
        <v>0</v>
      </c>
      <c r="EC21" s="175"/>
      <c r="ED21" s="76">
        <f>LEN(配列入力!$D$45)-LEN(SUBSTITUTE(配列入力!$D$45,$C21,""))</f>
        <v>0</v>
      </c>
      <c r="EE21" s="84">
        <f t="shared" si="87"/>
        <v>0</v>
      </c>
      <c r="EF21" s="175"/>
      <c r="EG21" s="76">
        <f>LEN(配列入力!$D$46)-LEN(SUBSTITUTE(配列入力!$D$46,$C21,""))</f>
        <v>0</v>
      </c>
      <c r="EH21" s="84">
        <f t="shared" si="89"/>
        <v>0</v>
      </c>
      <c r="EI21" s="175"/>
      <c r="EJ21" s="76">
        <f>LEN(配列入力!$D$47)-LEN(SUBSTITUTE(配列入力!$D$47,$C21,""))</f>
        <v>0</v>
      </c>
      <c r="EK21" s="84">
        <f t="shared" si="91"/>
        <v>0</v>
      </c>
      <c r="EL21" s="175"/>
      <c r="EM21" s="76">
        <f>LEN(配列入力!$D$48)-LEN(SUBSTITUTE(配列入力!$D$48,$C21,""))</f>
        <v>0</v>
      </c>
      <c r="EN21" s="84">
        <f t="shared" si="93"/>
        <v>0</v>
      </c>
      <c r="EO21" s="175"/>
      <c r="EP21" s="76">
        <f>LEN(配列入力!$D$49)-LEN(SUBSTITUTE(配列入力!$D$49,$C21,""))</f>
        <v>0</v>
      </c>
      <c r="EQ21" s="84">
        <f t="shared" si="95"/>
        <v>0</v>
      </c>
      <c r="ER21" s="175"/>
      <c r="ES21" s="76">
        <f>LEN(配列入力!$D$50)-LEN(SUBSTITUTE(配列入力!$D$50,$C21,""))</f>
        <v>0</v>
      </c>
      <c r="ET21" s="84">
        <f t="shared" si="97"/>
        <v>0</v>
      </c>
      <c r="EU21" s="175"/>
      <c r="EV21" s="76">
        <f>LEN(配列入力!$D$51)-LEN(SUBSTITUTE(配列入力!$D$51,$C21,""))</f>
        <v>0</v>
      </c>
      <c r="EW21" s="84">
        <f t="shared" si="99"/>
        <v>0</v>
      </c>
      <c r="EX21" s="177"/>
      <c r="EY21" s="76">
        <f>LEN(配列入力!$D$52)-LEN(SUBSTITUTE(配列入力!$D$52,$C21,""))</f>
        <v>0</v>
      </c>
      <c r="EZ21" s="84">
        <f t="shared" si="101"/>
        <v>0</v>
      </c>
      <c r="FA21" s="175"/>
      <c r="FB21" s="76">
        <f>LEN(配列入力!$D$53)-LEN(SUBSTITUTE(配列入力!$D$53,$C21,""))</f>
        <v>0</v>
      </c>
      <c r="FC21" s="84">
        <f t="shared" si="103"/>
        <v>0</v>
      </c>
      <c r="FD21" s="175"/>
      <c r="FE21" s="76">
        <f>LEN(配列入力!$D$54)-LEN(SUBSTITUTE(配列入力!$D$54,$C21,""))</f>
        <v>0</v>
      </c>
      <c r="FF21" s="84">
        <f t="shared" si="105"/>
        <v>0</v>
      </c>
      <c r="FG21" s="175"/>
      <c r="FH21" s="76">
        <f>LEN(配列入力!$D$55)-LEN(SUBSTITUTE(配列入力!$D$55,$C21,""))</f>
        <v>0</v>
      </c>
      <c r="FI21" s="84">
        <f t="shared" si="107"/>
        <v>0</v>
      </c>
      <c r="FJ21" s="175"/>
      <c r="FK21" s="76">
        <f>LEN(配列入力!$D$56)-LEN(SUBSTITUTE(配列入力!$D$56,$C21,""))</f>
        <v>0</v>
      </c>
      <c r="FL21" s="84">
        <f t="shared" si="109"/>
        <v>0</v>
      </c>
      <c r="FM21" s="175"/>
      <c r="FN21" s="76">
        <f>LEN(配列入力!$D$57)-LEN(SUBSTITUTE(配列入力!$D$57,$C21,""))</f>
        <v>0</v>
      </c>
      <c r="FO21" s="84">
        <f t="shared" si="111"/>
        <v>0</v>
      </c>
      <c r="FP21" s="175"/>
      <c r="FQ21" s="76">
        <f>LEN(配列入力!$D$58)-LEN(SUBSTITUTE(配列入力!$D$58,$C21,""))</f>
        <v>0</v>
      </c>
      <c r="FR21" s="84">
        <f t="shared" si="113"/>
        <v>0</v>
      </c>
      <c r="FS21" s="175"/>
      <c r="FT21" s="76">
        <f>LEN(配列入力!$D$59)-LEN(SUBSTITUTE(配列入力!$D$59,$C21,""))</f>
        <v>0</v>
      </c>
      <c r="FU21" s="84">
        <f t="shared" si="115"/>
        <v>0</v>
      </c>
      <c r="FV21" s="175"/>
      <c r="FW21" s="76">
        <f>LEN(配列入力!$D$60)-LEN(SUBSTITUTE(配列入力!$D$60,$C21,""))</f>
        <v>0</v>
      </c>
      <c r="FX21" s="84">
        <f t="shared" si="117"/>
        <v>0</v>
      </c>
      <c r="FY21" s="175"/>
      <c r="FZ21" s="76">
        <f>LEN(配列入力!$D$61)-LEN(SUBSTITUTE(配列入力!$D$61,$C21,""))</f>
        <v>0</v>
      </c>
      <c r="GA21" s="84">
        <f t="shared" si="119"/>
        <v>0</v>
      </c>
      <c r="GB21" s="175"/>
      <c r="GC21" s="76">
        <f>LEN(配列入力!$D$62)-LEN(SUBSTITUTE(配列入力!$D$62,$C21,""))</f>
        <v>0</v>
      </c>
      <c r="GD21" s="84">
        <f t="shared" si="121"/>
        <v>0</v>
      </c>
      <c r="GE21" s="175"/>
      <c r="GF21" s="76">
        <f>LEN(配列入力!$D$63)-LEN(SUBSTITUTE(配列入力!$D$63,$C21,""))</f>
        <v>0</v>
      </c>
      <c r="GG21" s="84">
        <f t="shared" si="123"/>
        <v>0</v>
      </c>
      <c r="GH21" s="175"/>
      <c r="GI21" s="76">
        <f>LEN(配列入力!$D$64)-LEN(SUBSTITUTE(配列入力!$D$64,$C21,""))</f>
        <v>0</v>
      </c>
      <c r="GJ21" s="84">
        <f t="shared" si="125"/>
        <v>0</v>
      </c>
      <c r="GK21" s="175"/>
      <c r="GL21" s="76">
        <f>LEN(配列入力!$D$65)-LEN(SUBSTITUTE(配列入力!$D$65,$C21,""))</f>
        <v>0</v>
      </c>
      <c r="GM21" s="84">
        <f t="shared" si="127"/>
        <v>0</v>
      </c>
      <c r="GN21" s="175"/>
      <c r="GO21" s="76">
        <f>LEN(配列入力!$D$66)-LEN(SUBSTITUTE(配列入力!$D$66,$C21,""))</f>
        <v>0</v>
      </c>
      <c r="GP21" s="84">
        <f t="shared" si="129"/>
        <v>0</v>
      </c>
      <c r="GQ21" s="175"/>
      <c r="GR21" s="76">
        <f>LEN(配列入力!$D$67)-LEN(SUBSTITUTE(配列入力!$D$67,$C21,""))</f>
        <v>0</v>
      </c>
      <c r="GS21" s="84">
        <f t="shared" si="131"/>
        <v>0</v>
      </c>
      <c r="GT21" s="175"/>
      <c r="GU21" s="76">
        <f>LEN(配列入力!$D$68)-LEN(SUBSTITUTE(配列入力!$D$68,$C21,""))</f>
        <v>0</v>
      </c>
      <c r="GV21" s="84">
        <f t="shared" si="133"/>
        <v>0</v>
      </c>
      <c r="GW21" s="175"/>
      <c r="GX21" s="76">
        <f>LEN(配列入力!$D$69)-LEN(SUBSTITUTE(配列入力!$D$69,$C21,""))</f>
        <v>0</v>
      </c>
      <c r="GY21" s="84">
        <f t="shared" si="135"/>
        <v>0</v>
      </c>
      <c r="GZ21" s="175"/>
      <c r="HA21" s="76">
        <f>LEN(配列入力!$D$70)-LEN(SUBSTITUTE(配列入力!$D$70,$C21,""))</f>
        <v>0</v>
      </c>
      <c r="HB21" s="84">
        <f t="shared" si="137"/>
        <v>0</v>
      </c>
      <c r="HC21" s="175"/>
      <c r="HD21" s="76">
        <f>LEN(配列入力!$D$71)-LEN(SUBSTITUTE(配列入力!$D$71,$C21,""))</f>
        <v>0</v>
      </c>
      <c r="HE21" s="84">
        <f t="shared" si="139"/>
        <v>0</v>
      </c>
      <c r="HF21" s="175"/>
      <c r="HG21" s="76">
        <f>LEN(配列入力!$D$72)-LEN(SUBSTITUTE(配列入力!$D$72,$C21,""))</f>
        <v>0</v>
      </c>
      <c r="HH21" s="84">
        <f t="shared" si="141"/>
        <v>0</v>
      </c>
      <c r="HI21" s="175"/>
      <c r="HJ21" s="76">
        <f>LEN(配列入力!$D$73)-LEN(SUBSTITUTE(配列入力!$D$73,$C21,""))</f>
        <v>0</v>
      </c>
      <c r="HK21" s="84">
        <f t="shared" si="143"/>
        <v>0</v>
      </c>
      <c r="HL21" s="175"/>
      <c r="HM21" s="76">
        <f>LEN(配列入力!$D$74)-LEN(SUBSTITUTE(配列入力!$D$74,$C21,""))</f>
        <v>0</v>
      </c>
      <c r="HN21" s="84">
        <f t="shared" si="145"/>
        <v>0</v>
      </c>
      <c r="HO21" s="175"/>
      <c r="HP21" s="76">
        <f>LEN(配列入力!$D$75)-LEN(SUBSTITUTE(配列入力!$D$75,$C21,""))</f>
        <v>0</v>
      </c>
      <c r="HQ21" s="84">
        <f t="shared" si="147"/>
        <v>0</v>
      </c>
      <c r="HR21" s="175"/>
      <c r="HS21" s="76">
        <f>LEN(配列入力!$D$76)-LEN(SUBSTITUTE(配列入力!$D$76,$C21,""))</f>
        <v>0</v>
      </c>
      <c r="HT21" s="84">
        <f t="shared" si="149"/>
        <v>0</v>
      </c>
      <c r="HU21" s="175"/>
      <c r="HV21" s="76">
        <f>LEN(配列入力!$D$77)-LEN(SUBSTITUTE(配列入力!$D$77,$C21,""))</f>
        <v>0</v>
      </c>
      <c r="HW21" s="84">
        <f t="shared" si="151"/>
        <v>0</v>
      </c>
      <c r="HX21" s="175"/>
      <c r="HY21" s="76">
        <f>LEN(配列入力!$D$78)-LEN(SUBSTITUTE(配列入力!$D$78,$C21,""))</f>
        <v>0</v>
      </c>
      <c r="HZ21" s="84">
        <f t="shared" si="153"/>
        <v>0</v>
      </c>
      <c r="IA21" s="175"/>
      <c r="IB21" s="76">
        <f>LEN(配列入力!$D$79)-LEN(SUBSTITUTE(配列入力!$D$79,$C21,""))</f>
        <v>0</v>
      </c>
      <c r="IC21" s="84">
        <f t="shared" si="155"/>
        <v>0</v>
      </c>
      <c r="ID21" s="175"/>
      <c r="IE21" s="76">
        <f>LEN(配列入力!$D$80)-LEN(SUBSTITUTE(配列入力!$D$80,$C21,""))</f>
        <v>0</v>
      </c>
      <c r="IF21" s="84">
        <f t="shared" si="157"/>
        <v>0</v>
      </c>
      <c r="IG21" s="175"/>
      <c r="IH21" s="76">
        <f>LEN(配列入力!$D$81)-LEN(SUBSTITUTE(配列入力!$D$81,$C21,""))</f>
        <v>0</v>
      </c>
      <c r="II21" s="84">
        <f t="shared" si="159"/>
        <v>0</v>
      </c>
      <c r="IJ21" s="175"/>
      <c r="IK21" s="76">
        <f>LEN(配列入力!$D$82)-LEN(SUBSTITUTE(配列入力!$D$82,$C21,""))</f>
        <v>0</v>
      </c>
      <c r="IL21" s="84">
        <f t="shared" si="161"/>
        <v>0</v>
      </c>
      <c r="IM21" s="175"/>
      <c r="IN21" s="76">
        <f>LEN(配列入力!$D$83)-LEN(SUBSTITUTE(配列入力!$D$83,$C21,""))</f>
        <v>0</v>
      </c>
      <c r="IO21" s="84">
        <f t="shared" si="163"/>
        <v>0</v>
      </c>
      <c r="IP21" s="175"/>
      <c r="IQ21" s="76">
        <f>LEN(配列入力!$D$84)-LEN(SUBSTITUTE(配列入力!$D$84,$C21,""))</f>
        <v>0</v>
      </c>
      <c r="IR21" s="84">
        <f t="shared" si="165"/>
        <v>0</v>
      </c>
      <c r="IS21" s="175"/>
      <c r="IT21" s="76">
        <f>LEN(配列入力!$D$85)-LEN(SUBSTITUTE(配列入力!$D$85,$C21,""))</f>
        <v>0</v>
      </c>
      <c r="IU21" s="84">
        <f t="shared" si="167"/>
        <v>0</v>
      </c>
      <c r="IV21" s="175"/>
      <c r="IW21" s="76">
        <f>LEN(配列入力!$D$86)-LEN(SUBSTITUTE(配列入力!$D$86,$C21,""))</f>
        <v>0</v>
      </c>
      <c r="IX21" s="84">
        <f t="shared" si="169"/>
        <v>0</v>
      </c>
      <c r="IY21" s="175"/>
      <c r="IZ21" s="76">
        <f>LEN(配列入力!$D$87)-LEN(SUBSTITUTE(配列入力!$D$87,$C21,""))</f>
        <v>0</v>
      </c>
      <c r="JA21" s="84">
        <f t="shared" si="171"/>
        <v>0</v>
      </c>
      <c r="JB21" s="175"/>
      <c r="JC21" s="76">
        <f>LEN(配列入力!$D$88)-LEN(SUBSTITUTE(配列入力!$D$88,$C21,""))</f>
        <v>0</v>
      </c>
      <c r="JD21" s="84">
        <f t="shared" si="173"/>
        <v>0</v>
      </c>
      <c r="JE21" s="175"/>
      <c r="JF21" s="76">
        <f>LEN(配列入力!$D$89)-LEN(SUBSTITUTE(配列入力!$D$89,$C21,""))</f>
        <v>0</v>
      </c>
      <c r="JG21" s="84">
        <f t="shared" si="175"/>
        <v>0</v>
      </c>
      <c r="JH21" s="175"/>
      <c r="JI21" s="76">
        <f>LEN(配列入力!$D$90)-LEN(SUBSTITUTE(配列入力!$D$90,$C21,""))</f>
        <v>0</v>
      </c>
      <c r="JJ21" s="84">
        <f t="shared" si="177"/>
        <v>0</v>
      </c>
      <c r="JK21" s="175"/>
      <c r="JL21" s="76">
        <f>LEN(配列入力!$D$91)-LEN(SUBSTITUTE(配列入力!$D$91,$C21,""))</f>
        <v>0</v>
      </c>
      <c r="JM21" s="84">
        <f t="shared" si="179"/>
        <v>0</v>
      </c>
      <c r="JN21" s="175"/>
      <c r="JO21" s="76">
        <f>LEN(配列入力!$D$92)-LEN(SUBSTITUTE(配列入力!$D$92,$C21,""))</f>
        <v>0</v>
      </c>
      <c r="JP21" s="84">
        <f t="shared" si="181"/>
        <v>0</v>
      </c>
      <c r="JQ21" s="175"/>
      <c r="JR21" s="76">
        <f>LEN(配列入力!$D$93)-LEN(SUBSTITUTE(配列入力!$D$93,$C21,""))</f>
        <v>0</v>
      </c>
      <c r="JS21" s="84">
        <f t="shared" si="183"/>
        <v>0</v>
      </c>
      <c r="JT21" s="175"/>
      <c r="JU21" s="76">
        <f>LEN(配列入力!$D$94)-LEN(SUBSTITUTE(配列入力!$D$94,$C21,""))</f>
        <v>0</v>
      </c>
      <c r="JV21" s="84">
        <f t="shared" si="185"/>
        <v>0</v>
      </c>
      <c r="JW21" s="175"/>
      <c r="JX21" s="76">
        <f>LEN(配列入力!$D$95)-LEN(SUBSTITUTE(配列入力!$D$95,$C21,""))</f>
        <v>0</v>
      </c>
      <c r="JY21" s="84">
        <f t="shared" si="187"/>
        <v>0</v>
      </c>
      <c r="JZ21" s="175"/>
      <c r="KA21" s="76">
        <f>LEN(配列入力!$D$96)-LEN(SUBSTITUTE(配列入力!$D$96,$C21,""))</f>
        <v>0</v>
      </c>
      <c r="KB21" s="84">
        <f t="shared" si="189"/>
        <v>0</v>
      </c>
      <c r="KC21" s="175"/>
      <c r="KD21" s="76">
        <f>LEN(配列入力!$D$97)-LEN(SUBSTITUTE(配列入力!$D$97,$C21,""))</f>
        <v>0</v>
      </c>
      <c r="KE21" s="84">
        <f t="shared" si="191"/>
        <v>0</v>
      </c>
      <c r="KF21" s="175"/>
    </row>
    <row r="22" spans="1:292">
      <c r="A22" s="170"/>
      <c r="B22" s="180"/>
      <c r="C22" s="81" t="s">
        <v>128</v>
      </c>
      <c r="D22" s="75">
        <f t="shared" si="0"/>
        <v>4</v>
      </c>
      <c r="E22" s="76">
        <f>LEN(配列入力!$D$2)-LEN(SUBSTITUTE(配列入力!$D$2,$C22,""))</f>
        <v>0</v>
      </c>
      <c r="F22" s="84">
        <f t="shared" si="1"/>
        <v>0</v>
      </c>
      <c r="G22" s="175"/>
      <c r="H22" s="76">
        <f>LEN(配列入力!$D$3)-LEN(SUBSTITUTE(配列入力!$D$3,$C22,""))</f>
        <v>0</v>
      </c>
      <c r="I22" s="84">
        <f t="shared" si="3"/>
        <v>0</v>
      </c>
      <c r="J22" s="175"/>
      <c r="K22" s="76">
        <f>LEN(配列入力!$D$4)-LEN(SUBSTITUTE(配列入力!$D$4,$C22,""))</f>
        <v>0</v>
      </c>
      <c r="L22" s="84">
        <f t="shared" si="5"/>
        <v>0</v>
      </c>
      <c r="M22" s="175"/>
      <c r="N22" s="76">
        <f>LEN(配列入力!$D$5)-LEN(SUBSTITUTE(配列入力!$D$5,$C22,""))</f>
        <v>0</v>
      </c>
      <c r="O22" s="84">
        <f t="shared" si="7"/>
        <v>0</v>
      </c>
      <c r="P22" s="175"/>
      <c r="Q22" s="76">
        <f>LEN(配列入力!$D$6)-LEN(SUBSTITUTE(配列入力!$D$6,$C22,""))</f>
        <v>0</v>
      </c>
      <c r="R22" s="84">
        <f t="shared" si="9"/>
        <v>0</v>
      </c>
      <c r="S22" s="175"/>
      <c r="T22" s="76">
        <f>LEN(配列入力!$D$7)-LEN(SUBSTITUTE(配列入力!$D$7,$C22,""))</f>
        <v>0</v>
      </c>
      <c r="U22" s="84">
        <f t="shared" si="11"/>
        <v>0</v>
      </c>
      <c r="V22" s="175"/>
      <c r="W22" s="76">
        <f>LEN(配列入力!$D$8)-LEN(SUBSTITUTE(配列入力!$D$8,$C22,""))</f>
        <v>0</v>
      </c>
      <c r="X22" s="84">
        <f t="shared" si="13"/>
        <v>0</v>
      </c>
      <c r="Y22" s="175"/>
      <c r="Z22" s="76">
        <f>LEN(配列入力!$D$9)-LEN(SUBSTITUTE(配列入力!$D$9,$C22,""))</f>
        <v>0</v>
      </c>
      <c r="AA22" s="84">
        <f t="shared" si="15"/>
        <v>0</v>
      </c>
      <c r="AB22" s="175"/>
      <c r="AC22" s="76">
        <f>LEN(配列入力!$D$10)-LEN(SUBSTITUTE(配列入力!$D$10,$C22,""))</f>
        <v>0</v>
      </c>
      <c r="AD22" s="84">
        <f t="shared" si="17"/>
        <v>0</v>
      </c>
      <c r="AE22" s="175"/>
      <c r="AF22" s="76">
        <f>LEN(配列入力!$D$11)-LEN(SUBSTITUTE(配列入力!$D$11,$C22,""))</f>
        <v>0</v>
      </c>
      <c r="AG22" s="84">
        <f t="shared" si="19"/>
        <v>0</v>
      </c>
      <c r="AH22" s="175"/>
      <c r="AI22" s="76">
        <f>LEN(配列入力!$D$12)-LEN(SUBSTITUTE(配列入力!$D$12,$C22,""))</f>
        <v>0</v>
      </c>
      <c r="AJ22" s="84">
        <f t="shared" si="21"/>
        <v>0</v>
      </c>
      <c r="AK22" s="175"/>
      <c r="AL22" s="76">
        <f>LEN(配列入力!$D$13)-LEN(SUBSTITUTE(配列入力!$D$13,$C22,""))</f>
        <v>0</v>
      </c>
      <c r="AM22" s="84">
        <f t="shared" si="23"/>
        <v>0</v>
      </c>
      <c r="AN22" s="175"/>
      <c r="AO22" s="76">
        <f>LEN(配列入力!$D$14)-LEN(SUBSTITUTE(配列入力!$D$14,$C22,""))</f>
        <v>0</v>
      </c>
      <c r="AP22" s="84">
        <f t="shared" si="25"/>
        <v>0</v>
      </c>
      <c r="AQ22" s="175"/>
      <c r="AR22" s="76">
        <f>LEN(配列入力!$D$15)-LEN(SUBSTITUTE(配列入力!$D$15,$C22,""))</f>
        <v>0</v>
      </c>
      <c r="AS22" s="84">
        <f t="shared" si="27"/>
        <v>0</v>
      </c>
      <c r="AT22" s="175"/>
      <c r="AU22" s="76">
        <f>LEN(配列入力!$D$16)-LEN(SUBSTITUTE(配列入力!$D$16,$C22,""))</f>
        <v>0</v>
      </c>
      <c r="AV22" s="84">
        <f t="shared" si="29"/>
        <v>0</v>
      </c>
      <c r="AW22" s="175"/>
      <c r="AX22" s="76">
        <f>LEN(配列入力!$D$17)-LEN(SUBSTITUTE(配列入力!$D$17,$C22,""))</f>
        <v>0</v>
      </c>
      <c r="AY22" s="84">
        <f t="shared" si="31"/>
        <v>0</v>
      </c>
      <c r="AZ22" s="175"/>
      <c r="BA22" s="76">
        <f>LEN(配列入力!$D$18)-LEN(SUBSTITUTE(配列入力!$D$18,$C22,""))</f>
        <v>0</v>
      </c>
      <c r="BB22" s="84">
        <f t="shared" si="33"/>
        <v>0</v>
      </c>
      <c r="BC22" s="175"/>
      <c r="BD22" s="76">
        <f>LEN(配列入力!$D$19)-LEN(SUBSTITUTE(配列入力!$D$19,$C22,""))</f>
        <v>0</v>
      </c>
      <c r="BE22" s="84">
        <f t="shared" si="35"/>
        <v>0</v>
      </c>
      <c r="BF22" s="175"/>
      <c r="BG22" s="76">
        <f>LEN(配列入力!$D$20)-LEN(SUBSTITUTE(配列入力!$D$20,$C22,""))</f>
        <v>0</v>
      </c>
      <c r="BH22" s="84">
        <f t="shared" si="37"/>
        <v>0</v>
      </c>
      <c r="BI22" s="175"/>
      <c r="BJ22" s="76">
        <f>LEN(配列入力!$D$21)-LEN(SUBSTITUTE(配列入力!$D$21,$C22,""))</f>
        <v>0</v>
      </c>
      <c r="BK22" s="84">
        <f t="shared" si="39"/>
        <v>0</v>
      </c>
      <c r="BL22" s="175"/>
      <c r="BM22" s="76">
        <f>LEN(配列入力!$D$22)-LEN(SUBSTITUTE(配列入力!$D$22,$C22,""))</f>
        <v>0</v>
      </c>
      <c r="BN22" s="84">
        <f t="shared" si="41"/>
        <v>0</v>
      </c>
      <c r="BO22" s="175"/>
      <c r="BP22" s="76">
        <f>LEN(配列入力!$D$23)-LEN(SUBSTITUTE(配列入力!$D$23,$C22,""))</f>
        <v>0</v>
      </c>
      <c r="BQ22" s="84">
        <f t="shared" si="43"/>
        <v>0</v>
      </c>
      <c r="BR22" s="175"/>
      <c r="BS22" s="76">
        <f>LEN(配列入力!$D$24)-LEN(SUBSTITUTE(配列入力!$D$24,$C22,""))</f>
        <v>0</v>
      </c>
      <c r="BT22" s="84">
        <f t="shared" si="45"/>
        <v>0</v>
      </c>
      <c r="BU22" s="175"/>
      <c r="BV22" s="76">
        <f>LEN(配列入力!$D$25)-LEN(SUBSTITUTE(配列入力!$D$25,$C22,""))</f>
        <v>0</v>
      </c>
      <c r="BW22" s="84">
        <f t="shared" si="47"/>
        <v>0</v>
      </c>
      <c r="BX22" s="175"/>
      <c r="BY22" s="76">
        <f>LEN(配列入力!$D$26)-LEN(SUBSTITUTE(配列入力!$D$26,$C22,""))</f>
        <v>0</v>
      </c>
      <c r="BZ22" s="84">
        <f t="shared" si="49"/>
        <v>0</v>
      </c>
      <c r="CA22" s="175"/>
      <c r="CB22" s="76">
        <f>LEN(配列入力!$D$27)-LEN(SUBSTITUTE(配列入力!$D$27,$C22,""))</f>
        <v>0</v>
      </c>
      <c r="CC22" s="84">
        <f t="shared" si="51"/>
        <v>0</v>
      </c>
      <c r="CD22" s="175"/>
      <c r="CE22" s="76">
        <f>LEN(配列入力!$D$28)-LEN(SUBSTITUTE(配列入力!$D$28,$C22,""))</f>
        <v>0</v>
      </c>
      <c r="CF22" s="84">
        <f t="shared" si="53"/>
        <v>0</v>
      </c>
      <c r="CG22" s="175"/>
      <c r="CH22" s="76">
        <f>LEN(配列入力!$D$29)-LEN(SUBSTITUTE(配列入力!$D$29,$C22,""))</f>
        <v>0</v>
      </c>
      <c r="CI22" s="84">
        <f t="shared" si="55"/>
        <v>0</v>
      </c>
      <c r="CJ22" s="175"/>
      <c r="CK22" s="76">
        <f>LEN(配列入力!$D$30)-LEN(SUBSTITUTE(配列入力!$D$30,$C22,""))</f>
        <v>0</v>
      </c>
      <c r="CL22" s="84">
        <f t="shared" si="57"/>
        <v>0</v>
      </c>
      <c r="CM22" s="175"/>
      <c r="CN22" s="76">
        <f>LEN(配列入力!$D$31)-LEN(SUBSTITUTE(配列入力!$D$31,$C22,""))</f>
        <v>0</v>
      </c>
      <c r="CO22" s="84">
        <f t="shared" si="59"/>
        <v>0</v>
      </c>
      <c r="CP22" s="175"/>
      <c r="CQ22" s="76">
        <f>LEN(配列入力!$D$32)-LEN(SUBSTITUTE(配列入力!$D$32,$C22,""))</f>
        <v>0</v>
      </c>
      <c r="CR22" s="84">
        <f t="shared" si="61"/>
        <v>0</v>
      </c>
      <c r="CS22" s="175"/>
      <c r="CT22" s="76">
        <f>LEN(配列入力!$D$33)-LEN(SUBSTITUTE(配列入力!$D$33,$C22,""))</f>
        <v>0</v>
      </c>
      <c r="CU22" s="84">
        <f t="shared" si="63"/>
        <v>0</v>
      </c>
      <c r="CV22" s="175"/>
      <c r="CW22" s="76">
        <f>LEN(配列入力!$D$34)-LEN(SUBSTITUTE(配列入力!$D$34,$C22,""))</f>
        <v>0</v>
      </c>
      <c r="CX22" s="84">
        <f t="shared" si="65"/>
        <v>0</v>
      </c>
      <c r="CY22" s="175"/>
      <c r="CZ22" s="76">
        <f>LEN(配列入力!$D$35)-LEN(SUBSTITUTE(配列入力!$D$35,$C22,""))</f>
        <v>0</v>
      </c>
      <c r="DA22" s="84">
        <f t="shared" si="67"/>
        <v>0</v>
      </c>
      <c r="DB22" s="175"/>
      <c r="DC22" s="76">
        <f>LEN(配列入力!$D$36)-LEN(SUBSTITUTE(配列入力!$D$36,$C22,""))</f>
        <v>0</v>
      </c>
      <c r="DD22" s="84">
        <f t="shared" si="69"/>
        <v>0</v>
      </c>
      <c r="DE22" s="175"/>
      <c r="DF22" s="76">
        <f>LEN(配列入力!$D$37)-LEN(SUBSTITUTE(配列入力!$D$37,$C22,""))</f>
        <v>0</v>
      </c>
      <c r="DG22" s="84">
        <f t="shared" si="71"/>
        <v>0</v>
      </c>
      <c r="DH22" s="175"/>
      <c r="DI22" s="76">
        <f>LEN(配列入力!$D$38)-LEN(SUBSTITUTE(配列入力!$D$38,$C22,""))</f>
        <v>0</v>
      </c>
      <c r="DJ22" s="84">
        <f t="shared" si="73"/>
        <v>0</v>
      </c>
      <c r="DK22" s="175"/>
      <c r="DL22" s="76">
        <f>LEN(配列入力!$D$39)-LEN(SUBSTITUTE(配列入力!$D$39,$C22,""))</f>
        <v>0</v>
      </c>
      <c r="DM22" s="84">
        <f t="shared" si="75"/>
        <v>0</v>
      </c>
      <c r="DN22" s="175"/>
      <c r="DO22" s="76">
        <f>LEN(配列入力!$D$40)-LEN(SUBSTITUTE(配列入力!$D$40,$C22,""))</f>
        <v>0</v>
      </c>
      <c r="DP22" s="84">
        <f t="shared" si="77"/>
        <v>0</v>
      </c>
      <c r="DQ22" s="175"/>
      <c r="DR22" s="76">
        <f>LEN(配列入力!$D$41)-LEN(SUBSTITUTE(配列入力!$D$41,$C22,""))</f>
        <v>0</v>
      </c>
      <c r="DS22" s="84">
        <f t="shared" si="79"/>
        <v>0</v>
      </c>
      <c r="DT22" s="175"/>
      <c r="DU22" s="76">
        <f>LEN(配列入力!$D$42)-LEN(SUBSTITUTE(配列入力!$D$42,$C22,""))</f>
        <v>0</v>
      </c>
      <c r="DV22" s="84">
        <f t="shared" si="81"/>
        <v>0</v>
      </c>
      <c r="DW22" s="175"/>
      <c r="DX22" s="76">
        <f>LEN(配列入力!$D$43)-LEN(SUBSTITUTE(配列入力!$D$43,$C22,""))</f>
        <v>0</v>
      </c>
      <c r="DY22" s="84">
        <f t="shared" si="83"/>
        <v>0</v>
      </c>
      <c r="DZ22" s="175"/>
      <c r="EA22" s="76">
        <f>LEN(配列入力!$D$44)-LEN(SUBSTITUTE(配列入力!$D$44,$C22,""))</f>
        <v>0</v>
      </c>
      <c r="EB22" s="84">
        <f t="shared" si="85"/>
        <v>0</v>
      </c>
      <c r="EC22" s="175"/>
      <c r="ED22" s="76">
        <f>LEN(配列入力!$D$45)-LEN(SUBSTITUTE(配列入力!$D$45,$C22,""))</f>
        <v>0</v>
      </c>
      <c r="EE22" s="84">
        <f t="shared" si="87"/>
        <v>0</v>
      </c>
      <c r="EF22" s="175"/>
      <c r="EG22" s="76">
        <f>LEN(配列入力!$D$46)-LEN(SUBSTITUTE(配列入力!$D$46,$C22,""))</f>
        <v>0</v>
      </c>
      <c r="EH22" s="84">
        <f t="shared" si="89"/>
        <v>0</v>
      </c>
      <c r="EI22" s="175"/>
      <c r="EJ22" s="76">
        <f>LEN(配列入力!$D$47)-LEN(SUBSTITUTE(配列入力!$D$47,$C22,""))</f>
        <v>0</v>
      </c>
      <c r="EK22" s="84">
        <f t="shared" si="91"/>
        <v>0</v>
      </c>
      <c r="EL22" s="175"/>
      <c r="EM22" s="76">
        <f>LEN(配列入力!$D$48)-LEN(SUBSTITUTE(配列入力!$D$48,$C22,""))</f>
        <v>0</v>
      </c>
      <c r="EN22" s="84">
        <f t="shared" si="93"/>
        <v>0</v>
      </c>
      <c r="EO22" s="175"/>
      <c r="EP22" s="76">
        <f>LEN(配列入力!$D$49)-LEN(SUBSTITUTE(配列入力!$D$49,$C22,""))</f>
        <v>0</v>
      </c>
      <c r="EQ22" s="84">
        <f t="shared" si="95"/>
        <v>0</v>
      </c>
      <c r="ER22" s="175"/>
      <c r="ES22" s="76">
        <f>LEN(配列入力!$D$50)-LEN(SUBSTITUTE(配列入力!$D$50,$C22,""))</f>
        <v>0</v>
      </c>
      <c r="ET22" s="84">
        <f t="shared" si="97"/>
        <v>0</v>
      </c>
      <c r="EU22" s="175"/>
      <c r="EV22" s="76">
        <f>LEN(配列入力!$D$51)-LEN(SUBSTITUTE(配列入力!$D$51,$C22,""))</f>
        <v>0</v>
      </c>
      <c r="EW22" s="84">
        <f t="shared" si="99"/>
        <v>0</v>
      </c>
      <c r="EX22" s="177"/>
      <c r="EY22" s="76">
        <f>LEN(配列入力!$D$52)-LEN(SUBSTITUTE(配列入力!$D$52,$C22,""))</f>
        <v>0</v>
      </c>
      <c r="EZ22" s="84">
        <f t="shared" si="101"/>
        <v>0</v>
      </c>
      <c r="FA22" s="175"/>
      <c r="FB22" s="76">
        <f>LEN(配列入力!$D$53)-LEN(SUBSTITUTE(配列入力!$D$53,$C22,""))</f>
        <v>0</v>
      </c>
      <c r="FC22" s="84">
        <f t="shared" si="103"/>
        <v>0</v>
      </c>
      <c r="FD22" s="175"/>
      <c r="FE22" s="76">
        <f>LEN(配列入力!$D$54)-LEN(SUBSTITUTE(配列入力!$D$54,$C22,""))</f>
        <v>0</v>
      </c>
      <c r="FF22" s="84">
        <f t="shared" si="105"/>
        <v>0</v>
      </c>
      <c r="FG22" s="175"/>
      <c r="FH22" s="76">
        <f>LEN(配列入力!$D$55)-LEN(SUBSTITUTE(配列入力!$D$55,$C22,""))</f>
        <v>0</v>
      </c>
      <c r="FI22" s="84">
        <f t="shared" si="107"/>
        <v>0</v>
      </c>
      <c r="FJ22" s="175"/>
      <c r="FK22" s="76">
        <f>LEN(配列入力!$D$56)-LEN(SUBSTITUTE(配列入力!$D$56,$C22,""))</f>
        <v>0</v>
      </c>
      <c r="FL22" s="84">
        <f t="shared" si="109"/>
        <v>0</v>
      </c>
      <c r="FM22" s="175"/>
      <c r="FN22" s="76">
        <f>LEN(配列入力!$D$57)-LEN(SUBSTITUTE(配列入力!$D$57,$C22,""))</f>
        <v>0</v>
      </c>
      <c r="FO22" s="84">
        <f t="shared" si="111"/>
        <v>0</v>
      </c>
      <c r="FP22" s="175"/>
      <c r="FQ22" s="76">
        <f>LEN(配列入力!$D$58)-LEN(SUBSTITUTE(配列入力!$D$58,$C22,""))</f>
        <v>0</v>
      </c>
      <c r="FR22" s="84">
        <f t="shared" si="113"/>
        <v>0</v>
      </c>
      <c r="FS22" s="175"/>
      <c r="FT22" s="76">
        <f>LEN(配列入力!$D$59)-LEN(SUBSTITUTE(配列入力!$D$59,$C22,""))</f>
        <v>0</v>
      </c>
      <c r="FU22" s="84">
        <f t="shared" si="115"/>
        <v>0</v>
      </c>
      <c r="FV22" s="175"/>
      <c r="FW22" s="76">
        <f>LEN(配列入力!$D$60)-LEN(SUBSTITUTE(配列入力!$D$60,$C22,""))</f>
        <v>0</v>
      </c>
      <c r="FX22" s="84">
        <f t="shared" si="117"/>
        <v>0</v>
      </c>
      <c r="FY22" s="175"/>
      <c r="FZ22" s="76">
        <f>LEN(配列入力!$D$61)-LEN(SUBSTITUTE(配列入力!$D$61,$C22,""))</f>
        <v>0</v>
      </c>
      <c r="GA22" s="84">
        <f t="shared" si="119"/>
        <v>0</v>
      </c>
      <c r="GB22" s="175"/>
      <c r="GC22" s="76">
        <f>LEN(配列入力!$D$62)-LEN(SUBSTITUTE(配列入力!$D$62,$C22,""))</f>
        <v>0</v>
      </c>
      <c r="GD22" s="84">
        <f t="shared" si="121"/>
        <v>0</v>
      </c>
      <c r="GE22" s="175"/>
      <c r="GF22" s="76">
        <f>LEN(配列入力!$D$63)-LEN(SUBSTITUTE(配列入力!$D$63,$C22,""))</f>
        <v>0</v>
      </c>
      <c r="GG22" s="84">
        <f t="shared" si="123"/>
        <v>0</v>
      </c>
      <c r="GH22" s="175"/>
      <c r="GI22" s="76">
        <f>LEN(配列入力!$D$64)-LEN(SUBSTITUTE(配列入力!$D$64,$C22,""))</f>
        <v>0</v>
      </c>
      <c r="GJ22" s="84">
        <f t="shared" si="125"/>
        <v>0</v>
      </c>
      <c r="GK22" s="175"/>
      <c r="GL22" s="76">
        <f>LEN(配列入力!$D$65)-LEN(SUBSTITUTE(配列入力!$D$65,$C22,""))</f>
        <v>0</v>
      </c>
      <c r="GM22" s="84">
        <f t="shared" si="127"/>
        <v>0</v>
      </c>
      <c r="GN22" s="175"/>
      <c r="GO22" s="76">
        <f>LEN(配列入力!$D$66)-LEN(SUBSTITUTE(配列入力!$D$66,$C22,""))</f>
        <v>0</v>
      </c>
      <c r="GP22" s="84">
        <f t="shared" si="129"/>
        <v>0</v>
      </c>
      <c r="GQ22" s="175"/>
      <c r="GR22" s="76">
        <f>LEN(配列入力!$D$67)-LEN(SUBSTITUTE(配列入力!$D$67,$C22,""))</f>
        <v>0</v>
      </c>
      <c r="GS22" s="84">
        <f t="shared" si="131"/>
        <v>0</v>
      </c>
      <c r="GT22" s="175"/>
      <c r="GU22" s="76">
        <f>LEN(配列入力!$D$68)-LEN(SUBSTITUTE(配列入力!$D$68,$C22,""))</f>
        <v>0</v>
      </c>
      <c r="GV22" s="84">
        <f t="shared" si="133"/>
        <v>0</v>
      </c>
      <c r="GW22" s="175"/>
      <c r="GX22" s="76">
        <f>LEN(配列入力!$D$69)-LEN(SUBSTITUTE(配列入力!$D$69,$C22,""))</f>
        <v>0</v>
      </c>
      <c r="GY22" s="84">
        <f t="shared" si="135"/>
        <v>0</v>
      </c>
      <c r="GZ22" s="175"/>
      <c r="HA22" s="76">
        <f>LEN(配列入力!$D$70)-LEN(SUBSTITUTE(配列入力!$D$70,$C22,""))</f>
        <v>0</v>
      </c>
      <c r="HB22" s="84">
        <f t="shared" si="137"/>
        <v>0</v>
      </c>
      <c r="HC22" s="175"/>
      <c r="HD22" s="76">
        <f>LEN(配列入力!$D$71)-LEN(SUBSTITUTE(配列入力!$D$71,$C22,""))</f>
        <v>0</v>
      </c>
      <c r="HE22" s="84">
        <f t="shared" si="139"/>
        <v>0</v>
      </c>
      <c r="HF22" s="175"/>
      <c r="HG22" s="76">
        <f>LEN(配列入力!$D$72)-LEN(SUBSTITUTE(配列入力!$D$72,$C22,""))</f>
        <v>0</v>
      </c>
      <c r="HH22" s="84">
        <f t="shared" si="141"/>
        <v>0</v>
      </c>
      <c r="HI22" s="175"/>
      <c r="HJ22" s="76">
        <f>LEN(配列入力!$D$73)-LEN(SUBSTITUTE(配列入力!$D$73,$C22,""))</f>
        <v>0</v>
      </c>
      <c r="HK22" s="84">
        <f t="shared" si="143"/>
        <v>0</v>
      </c>
      <c r="HL22" s="175"/>
      <c r="HM22" s="76">
        <f>LEN(配列入力!$D$74)-LEN(SUBSTITUTE(配列入力!$D$74,$C22,""))</f>
        <v>0</v>
      </c>
      <c r="HN22" s="84">
        <f t="shared" si="145"/>
        <v>0</v>
      </c>
      <c r="HO22" s="175"/>
      <c r="HP22" s="76">
        <f>LEN(配列入力!$D$75)-LEN(SUBSTITUTE(配列入力!$D$75,$C22,""))</f>
        <v>0</v>
      </c>
      <c r="HQ22" s="84">
        <f t="shared" si="147"/>
        <v>0</v>
      </c>
      <c r="HR22" s="175"/>
      <c r="HS22" s="76">
        <f>LEN(配列入力!$D$76)-LEN(SUBSTITUTE(配列入力!$D$76,$C22,""))</f>
        <v>0</v>
      </c>
      <c r="HT22" s="84">
        <f t="shared" si="149"/>
        <v>0</v>
      </c>
      <c r="HU22" s="175"/>
      <c r="HV22" s="76">
        <f>LEN(配列入力!$D$77)-LEN(SUBSTITUTE(配列入力!$D$77,$C22,""))</f>
        <v>0</v>
      </c>
      <c r="HW22" s="84">
        <f t="shared" si="151"/>
        <v>0</v>
      </c>
      <c r="HX22" s="175"/>
      <c r="HY22" s="76">
        <f>LEN(配列入力!$D$78)-LEN(SUBSTITUTE(配列入力!$D$78,$C22,""))</f>
        <v>0</v>
      </c>
      <c r="HZ22" s="84">
        <f t="shared" si="153"/>
        <v>0</v>
      </c>
      <c r="IA22" s="175"/>
      <c r="IB22" s="76">
        <f>LEN(配列入力!$D$79)-LEN(SUBSTITUTE(配列入力!$D$79,$C22,""))</f>
        <v>0</v>
      </c>
      <c r="IC22" s="84">
        <f t="shared" si="155"/>
        <v>0</v>
      </c>
      <c r="ID22" s="175"/>
      <c r="IE22" s="76">
        <f>LEN(配列入力!$D$80)-LEN(SUBSTITUTE(配列入力!$D$80,$C22,""))</f>
        <v>0</v>
      </c>
      <c r="IF22" s="84">
        <f t="shared" si="157"/>
        <v>0</v>
      </c>
      <c r="IG22" s="175"/>
      <c r="IH22" s="76">
        <f>LEN(配列入力!$D$81)-LEN(SUBSTITUTE(配列入力!$D$81,$C22,""))</f>
        <v>0</v>
      </c>
      <c r="II22" s="84">
        <f t="shared" si="159"/>
        <v>0</v>
      </c>
      <c r="IJ22" s="175"/>
      <c r="IK22" s="76">
        <f>LEN(配列入力!$D$82)-LEN(SUBSTITUTE(配列入力!$D$82,$C22,""))</f>
        <v>0</v>
      </c>
      <c r="IL22" s="84">
        <f t="shared" si="161"/>
        <v>0</v>
      </c>
      <c r="IM22" s="175"/>
      <c r="IN22" s="76">
        <f>LEN(配列入力!$D$83)-LEN(SUBSTITUTE(配列入力!$D$83,$C22,""))</f>
        <v>0</v>
      </c>
      <c r="IO22" s="84">
        <f t="shared" si="163"/>
        <v>0</v>
      </c>
      <c r="IP22" s="175"/>
      <c r="IQ22" s="76">
        <f>LEN(配列入力!$D$84)-LEN(SUBSTITUTE(配列入力!$D$84,$C22,""))</f>
        <v>0</v>
      </c>
      <c r="IR22" s="84">
        <f t="shared" si="165"/>
        <v>0</v>
      </c>
      <c r="IS22" s="175"/>
      <c r="IT22" s="76">
        <f>LEN(配列入力!$D$85)-LEN(SUBSTITUTE(配列入力!$D$85,$C22,""))</f>
        <v>0</v>
      </c>
      <c r="IU22" s="84">
        <f t="shared" si="167"/>
        <v>0</v>
      </c>
      <c r="IV22" s="175"/>
      <c r="IW22" s="76">
        <f>LEN(配列入力!$D$86)-LEN(SUBSTITUTE(配列入力!$D$86,$C22,""))</f>
        <v>0</v>
      </c>
      <c r="IX22" s="84">
        <f t="shared" si="169"/>
        <v>0</v>
      </c>
      <c r="IY22" s="175"/>
      <c r="IZ22" s="76">
        <f>LEN(配列入力!$D$87)-LEN(SUBSTITUTE(配列入力!$D$87,$C22,""))</f>
        <v>0</v>
      </c>
      <c r="JA22" s="84">
        <f t="shared" si="171"/>
        <v>0</v>
      </c>
      <c r="JB22" s="175"/>
      <c r="JC22" s="76">
        <f>LEN(配列入力!$D$88)-LEN(SUBSTITUTE(配列入力!$D$88,$C22,""))</f>
        <v>0</v>
      </c>
      <c r="JD22" s="84">
        <f t="shared" si="173"/>
        <v>0</v>
      </c>
      <c r="JE22" s="175"/>
      <c r="JF22" s="76">
        <f>LEN(配列入力!$D$89)-LEN(SUBSTITUTE(配列入力!$D$89,$C22,""))</f>
        <v>0</v>
      </c>
      <c r="JG22" s="84">
        <f t="shared" si="175"/>
        <v>0</v>
      </c>
      <c r="JH22" s="175"/>
      <c r="JI22" s="76">
        <f>LEN(配列入力!$D$90)-LEN(SUBSTITUTE(配列入力!$D$90,$C22,""))</f>
        <v>0</v>
      </c>
      <c r="JJ22" s="84">
        <f t="shared" si="177"/>
        <v>0</v>
      </c>
      <c r="JK22" s="175"/>
      <c r="JL22" s="76">
        <f>LEN(配列入力!$D$91)-LEN(SUBSTITUTE(配列入力!$D$91,$C22,""))</f>
        <v>0</v>
      </c>
      <c r="JM22" s="84">
        <f t="shared" si="179"/>
        <v>0</v>
      </c>
      <c r="JN22" s="175"/>
      <c r="JO22" s="76">
        <f>LEN(配列入力!$D$92)-LEN(SUBSTITUTE(配列入力!$D$92,$C22,""))</f>
        <v>0</v>
      </c>
      <c r="JP22" s="84">
        <f t="shared" si="181"/>
        <v>0</v>
      </c>
      <c r="JQ22" s="175"/>
      <c r="JR22" s="76">
        <f>LEN(配列入力!$D$93)-LEN(SUBSTITUTE(配列入力!$D$93,$C22,""))</f>
        <v>0</v>
      </c>
      <c r="JS22" s="84">
        <f t="shared" si="183"/>
        <v>0</v>
      </c>
      <c r="JT22" s="175"/>
      <c r="JU22" s="76">
        <f>LEN(配列入力!$D$94)-LEN(SUBSTITUTE(配列入力!$D$94,$C22,""))</f>
        <v>0</v>
      </c>
      <c r="JV22" s="84">
        <f t="shared" si="185"/>
        <v>0</v>
      </c>
      <c r="JW22" s="175"/>
      <c r="JX22" s="76">
        <f>LEN(配列入力!$D$95)-LEN(SUBSTITUTE(配列入力!$D$95,$C22,""))</f>
        <v>0</v>
      </c>
      <c r="JY22" s="84">
        <f t="shared" si="187"/>
        <v>0</v>
      </c>
      <c r="JZ22" s="175"/>
      <c r="KA22" s="76">
        <f>LEN(配列入力!$D$96)-LEN(SUBSTITUTE(配列入力!$D$96,$C22,""))</f>
        <v>0</v>
      </c>
      <c r="KB22" s="84">
        <f t="shared" si="189"/>
        <v>0</v>
      </c>
      <c r="KC22" s="175"/>
      <c r="KD22" s="76">
        <f>LEN(配列入力!$D$97)-LEN(SUBSTITUTE(配列入力!$D$97,$C22,""))</f>
        <v>0</v>
      </c>
      <c r="KE22" s="84">
        <f t="shared" si="191"/>
        <v>0</v>
      </c>
      <c r="KF22" s="175"/>
    </row>
    <row r="23" spans="1:292">
      <c r="A23" s="171"/>
      <c r="B23" s="181"/>
      <c r="C23" s="81" t="s">
        <v>127</v>
      </c>
      <c r="D23" s="75">
        <f t="shared" si="0"/>
        <v>4</v>
      </c>
      <c r="E23" s="76">
        <f>LEN(配列入力!$D$2)-LEN(SUBSTITUTE(配列入力!$D$2,$C23,""))</f>
        <v>0</v>
      </c>
      <c r="F23" s="84">
        <f t="shared" si="1"/>
        <v>0</v>
      </c>
      <c r="G23" s="175"/>
      <c r="H23" s="76">
        <f>LEN(配列入力!$D$3)-LEN(SUBSTITUTE(配列入力!$D$3,$C23,""))</f>
        <v>0</v>
      </c>
      <c r="I23" s="84">
        <f t="shared" si="3"/>
        <v>0</v>
      </c>
      <c r="J23" s="175"/>
      <c r="K23" s="76">
        <f>LEN(配列入力!$D$4)-LEN(SUBSTITUTE(配列入力!$D$4,$C23,""))</f>
        <v>0</v>
      </c>
      <c r="L23" s="84">
        <f t="shared" si="5"/>
        <v>0</v>
      </c>
      <c r="M23" s="175"/>
      <c r="N23" s="76">
        <f>LEN(配列入力!$D$5)-LEN(SUBSTITUTE(配列入力!$D$5,$C23,""))</f>
        <v>0</v>
      </c>
      <c r="O23" s="84">
        <f t="shared" si="7"/>
        <v>0</v>
      </c>
      <c r="P23" s="175"/>
      <c r="Q23" s="76">
        <f>LEN(配列入力!$D$6)-LEN(SUBSTITUTE(配列入力!$D$6,$C23,""))</f>
        <v>0</v>
      </c>
      <c r="R23" s="84">
        <f t="shared" si="9"/>
        <v>0</v>
      </c>
      <c r="S23" s="175"/>
      <c r="T23" s="76">
        <f>LEN(配列入力!$D$7)-LEN(SUBSTITUTE(配列入力!$D$7,$C23,""))</f>
        <v>0</v>
      </c>
      <c r="U23" s="84">
        <f t="shared" si="11"/>
        <v>0</v>
      </c>
      <c r="V23" s="175"/>
      <c r="W23" s="76">
        <f>LEN(配列入力!$D$8)-LEN(SUBSTITUTE(配列入力!$D$8,$C23,""))</f>
        <v>0</v>
      </c>
      <c r="X23" s="84">
        <f t="shared" si="13"/>
        <v>0</v>
      </c>
      <c r="Y23" s="175"/>
      <c r="Z23" s="76">
        <f>LEN(配列入力!$D$9)-LEN(SUBSTITUTE(配列入力!$D$9,$C23,""))</f>
        <v>0</v>
      </c>
      <c r="AA23" s="84">
        <f t="shared" si="15"/>
        <v>0</v>
      </c>
      <c r="AB23" s="175"/>
      <c r="AC23" s="76">
        <f>LEN(配列入力!$D$10)-LEN(SUBSTITUTE(配列入力!$D$10,$C23,""))</f>
        <v>0</v>
      </c>
      <c r="AD23" s="84">
        <f t="shared" si="17"/>
        <v>0</v>
      </c>
      <c r="AE23" s="175"/>
      <c r="AF23" s="76">
        <f>LEN(配列入力!$D$11)-LEN(SUBSTITUTE(配列入力!$D$11,$C23,""))</f>
        <v>0</v>
      </c>
      <c r="AG23" s="84">
        <f t="shared" si="19"/>
        <v>0</v>
      </c>
      <c r="AH23" s="175"/>
      <c r="AI23" s="76">
        <f>LEN(配列入力!$D$12)-LEN(SUBSTITUTE(配列入力!$D$12,$C23,""))</f>
        <v>0</v>
      </c>
      <c r="AJ23" s="84">
        <f t="shared" si="21"/>
        <v>0</v>
      </c>
      <c r="AK23" s="175"/>
      <c r="AL23" s="76">
        <f>LEN(配列入力!$D$13)-LEN(SUBSTITUTE(配列入力!$D$13,$C23,""))</f>
        <v>0</v>
      </c>
      <c r="AM23" s="84">
        <f t="shared" si="23"/>
        <v>0</v>
      </c>
      <c r="AN23" s="175"/>
      <c r="AO23" s="76">
        <f>LEN(配列入力!$D$14)-LEN(SUBSTITUTE(配列入力!$D$14,$C23,""))</f>
        <v>0</v>
      </c>
      <c r="AP23" s="84">
        <f t="shared" si="25"/>
        <v>0</v>
      </c>
      <c r="AQ23" s="175"/>
      <c r="AR23" s="76">
        <f>LEN(配列入力!$D$15)-LEN(SUBSTITUTE(配列入力!$D$15,$C23,""))</f>
        <v>0</v>
      </c>
      <c r="AS23" s="84">
        <f t="shared" si="27"/>
        <v>0</v>
      </c>
      <c r="AT23" s="175"/>
      <c r="AU23" s="76">
        <f>LEN(配列入力!$D$16)-LEN(SUBSTITUTE(配列入力!$D$16,$C23,""))</f>
        <v>0</v>
      </c>
      <c r="AV23" s="84">
        <f t="shared" si="29"/>
        <v>0</v>
      </c>
      <c r="AW23" s="175"/>
      <c r="AX23" s="76">
        <f>LEN(配列入力!$D$17)-LEN(SUBSTITUTE(配列入力!$D$17,$C23,""))</f>
        <v>0</v>
      </c>
      <c r="AY23" s="84">
        <f t="shared" si="31"/>
        <v>0</v>
      </c>
      <c r="AZ23" s="175"/>
      <c r="BA23" s="76">
        <f>LEN(配列入力!$D$18)-LEN(SUBSTITUTE(配列入力!$D$18,$C23,""))</f>
        <v>0</v>
      </c>
      <c r="BB23" s="84">
        <f t="shared" si="33"/>
        <v>0</v>
      </c>
      <c r="BC23" s="175"/>
      <c r="BD23" s="76">
        <f>LEN(配列入力!$D$19)-LEN(SUBSTITUTE(配列入力!$D$19,$C23,""))</f>
        <v>0</v>
      </c>
      <c r="BE23" s="84">
        <f t="shared" si="35"/>
        <v>0</v>
      </c>
      <c r="BF23" s="175"/>
      <c r="BG23" s="76">
        <f>LEN(配列入力!$D$20)-LEN(SUBSTITUTE(配列入力!$D$20,$C23,""))</f>
        <v>0</v>
      </c>
      <c r="BH23" s="84">
        <f t="shared" si="37"/>
        <v>0</v>
      </c>
      <c r="BI23" s="175"/>
      <c r="BJ23" s="76">
        <f>LEN(配列入力!$D$21)-LEN(SUBSTITUTE(配列入力!$D$21,$C23,""))</f>
        <v>0</v>
      </c>
      <c r="BK23" s="84">
        <f t="shared" si="39"/>
        <v>0</v>
      </c>
      <c r="BL23" s="175"/>
      <c r="BM23" s="76">
        <f>LEN(配列入力!$D$22)-LEN(SUBSTITUTE(配列入力!$D$22,$C23,""))</f>
        <v>0</v>
      </c>
      <c r="BN23" s="84">
        <f t="shared" si="41"/>
        <v>0</v>
      </c>
      <c r="BO23" s="175"/>
      <c r="BP23" s="76">
        <f>LEN(配列入力!$D$23)-LEN(SUBSTITUTE(配列入力!$D$23,$C23,""))</f>
        <v>0</v>
      </c>
      <c r="BQ23" s="84">
        <f t="shared" si="43"/>
        <v>0</v>
      </c>
      <c r="BR23" s="175"/>
      <c r="BS23" s="76">
        <f>LEN(配列入力!$D$24)-LEN(SUBSTITUTE(配列入力!$D$24,$C23,""))</f>
        <v>0</v>
      </c>
      <c r="BT23" s="84">
        <f t="shared" si="45"/>
        <v>0</v>
      </c>
      <c r="BU23" s="175"/>
      <c r="BV23" s="76">
        <f>LEN(配列入力!$D$25)-LEN(SUBSTITUTE(配列入力!$D$25,$C23,""))</f>
        <v>0</v>
      </c>
      <c r="BW23" s="84">
        <f t="shared" si="47"/>
        <v>0</v>
      </c>
      <c r="BX23" s="175"/>
      <c r="BY23" s="76">
        <f>LEN(配列入力!$D$26)-LEN(SUBSTITUTE(配列入力!$D$26,$C23,""))</f>
        <v>0</v>
      </c>
      <c r="BZ23" s="84">
        <f t="shared" si="49"/>
        <v>0</v>
      </c>
      <c r="CA23" s="175"/>
      <c r="CB23" s="76">
        <f>LEN(配列入力!$D$27)-LEN(SUBSTITUTE(配列入力!$D$27,$C23,""))</f>
        <v>0</v>
      </c>
      <c r="CC23" s="84">
        <f t="shared" si="51"/>
        <v>0</v>
      </c>
      <c r="CD23" s="175"/>
      <c r="CE23" s="76">
        <f>LEN(配列入力!$D$28)-LEN(SUBSTITUTE(配列入力!$D$28,$C23,""))</f>
        <v>0</v>
      </c>
      <c r="CF23" s="84">
        <f t="shared" si="53"/>
        <v>0</v>
      </c>
      <c r="CG23" s="175"/>
      <c r="CH23" s="76">
        <f>LEN(配列入力!$D$29)-LEN(SUBSTITUTE(配列入力!$D$29,$C23,""))</f>
        <v>0</v>
      </c>
      <c r="CI23" s="84">
        <f t="shared" si="55"/>
        <v>0</v>
      </c>
      <c r="CJ23" s="175"/>
      <c r="CK23" s="76">
        <f>LEN(配列入力!$D$30)-LEN(SUBSTITUTE(配列入力!$D$30,$C23,""))</f>
        <v>0</v>
      </c>
      <c r="CL23" s="84">
        <f t="shared" si="57"/>
        <v>0</v>
      </c>
      <c r="CM23" s="175"/>
      <c r="CN23" s="76">
        <f>LEN(配列入力!$D$31)-LEN(SUBSTITUTE(配列入力!$D$31,$C23,""))</f>
        <v>0</v>
      </c>
      <c r="CO23" s="84">
        <f t="shared" si="59"/>
        <v>0</v>
      </c>
      <c r="CP23" s="175"/>
      <c r="CQ23" s="76">
        <f>LEN(配列入力!$D$32)-LEN(SUBSTITUTE(配列入力!$D$32,$C23,""))</f>
        <v>0</v>
      </c>
      <c r="CR23" s="84">
        <f t="shared" si="61"/>
        <v>0</v>
      </c>
      <c r="CS23" s="175"/>
      <c r="CT23" s="76">
        <f>LEN(配列入力!$D$33)-LEN(SUBSTITUTE(配列入力!$D$33,$C23,""))</f>
        <v>0</v>
      </c>
      <c r="CU23" s="84">
        <f t="shared" si="63"/>
        <v>0</v>
      </c>
      <c r="CV23" s="175"/>
      <c r="CW23" s="76">
        <f>LEN(配列入力!$D$34)-LEN(SUBSTITUTE(配列入力!$D$34,$C23,""))</f>
        <v>0</v>
      </c>
      <c r="CX23" s="84">
        <f t="shared" si="65"/>
        <v>0</v>
      </c>
      <c r="CY23" s="175"/>
      <c r="CZ23" s="76">
        <f>LEN(配列入力!$D$35)-LEN(SUBSTITUTE(配列入力!$D$35,$C23,""))</f>
        <v>0</v>
      </c>
      <c r="DA23" s="84">
        <f t="shared" si="67"/>
        <v>0</v>
      </c>
      <c r="DB23" s="175"/>
      <c r="DC23" s="76">
        <f>LEN(配列入力!$D$36)-LEN(SUBSTITUTE(配列入力!$D$36,$C23,""))</f>
        <v>0</v>
      </c>
      <c r="DD23" s="84">
        <f t="shared" si="69"/>
        <v>0</v>
      </c>
      <c r="DE23" s="175"/>
      <c r="DF23" s="76">
        <f>LEN(配列入力!$D$37)-LEN(SUBSTITUTE(配列入力!$D$37,$C23,""))</f>
        <v>0</v>
      </c>
      <c r="DG23" s="84">
        <f t="shared" si="71"/>
        <v>0</v>
      </c>
      <c r="DH23" s="175"/>
      <c r="DI23" s="76">
        <f>LEN(配列入力!$D$38)-LEN(SUBSTITUTE(配列入力!$D$38,$C23,""))</f>
        <v>0</v>
      </c>
      <c r="DJ23" s="84">
        <f t="shared" si="73"/>
        <v>0</v>
      </c>
      <c r="DK23" s="175"/>
      <c r="DL23" s="76">
        <f>LEN(配列入力!$D$39)-LEN(SUBSTITUTE(配列入力!$D$39,$C23,""))</f>
        <v>0</v>
      </c>
      <c r="DM23" s="84">
        <f t="shared" si="75"/>
        <v>0</v>
      </c>
      <c r="DN23" s="175"/>
      <c r="DO23" s="76">
        <f>LEN(配列入力!$D$40)-LEN(SUBSTITUTE(配列入力!$D$40,$C23,""))</f>
        <v>0</v>
      </c>
      <c r="DP23" s="84">
        <f t="shared" si="77"/>
        <v>0</v>
      </c>
      <c r="DQ23" s="175"/>
      <c r="DR23" s="76">
        <f>LEN(配列入力!$D$41)-LEN(SUBSTITUTE(配列入力!$D$41,$C23,""))</f>
        <v>0</v>
      </c>
      <c r="DS23" s="84">
        <f t="shared" si="79"/>
        <v>0</v>
      </c>
      <c r="DT23" s="175"/>
      <c r="DU23" s="76">
        <f>LEN(配列入力!$D$42)-LEN(SUBSTITUTE(配列入力!$D$42,$C23,""))</f>
        <v>0</v>
      </c>
      <c r="DV23" s="84">
        <f t="shared" si="81"/>
        <v>0</v>
      </c>
      <c r="DW23" s="175"/>
      <c r="DX23" s="76">
        <f>LEN(配列入力!$D$43)-LEN(SUBSTITUTE(配列入力!$D$43,$C23,""))</f>
        <v>0</v>
      </c>
      <c r="DY23" s="84">
        <f t="shared" si="83"/>
        <v>0</v>
      </c>
      <c r="DZ23" s="175"/>
      <c r="EA23" s="76">
        <f>LEN(配列入力!$D$44)-LEN(SUBSTITUTE(配列入力!$D$44,$C23,""))</f>
        <v>0</v>
      </c>
      <c r="EB23" s="84">
        <f t="shared" si="85"/>
        <v>0</v>
      </c>
      <c r="EC23" s="175"/>
      <c r="ED23" s="76">
        <f>LEN(配列入力!$D$45)-LEN(SUBSTITUTE(配列入力!$D$45,$C23,""))</f>
        <v>0</v>
      </c>
      <c r="EE23" s="84">
        <f t="shared" si="87"/>
        <v>0</v>
      </c>
      <c r="EF23" s="175"/>
      <c r="EG23" s="76">
        <f>LEN(配列入力!$D$46)-LEN(SUBSTITUTE(配列入力!$D$46,$C23,""))</f>
        <v>0</v>
      </c>
      <c r="EH23" s="84">
        <f t="shared" si="89"/>
        <v>0</v>
      </c>
      <c r="EI23" s="175"/>
      <c r="EJ23" s="76">
        <f>LEN(配列入力!$D$47)-LEN(SUBSTITUTE(配列入力!$D$47,$C23,""))</f>
        <v>0</v>
      </c>
      <c r="EK23" s="84">
        <f t="shared" si="91"/>
        <v>0</v>
      </c>
      <c r="EL23" s="175"/>
      <c r="EM23" s="76">
        <f>LEN(配列入力!$D$48)-LEN(SUBSTITUTE(配列入力!$D$48,$C23,""))</f>
        <v>0</v>
      </c>
      <c r="EN23" s="84">
        <f t="shared" si="93"/>
        <v>0</v>
      </c>
      <c r="EO23" s="175"/>
      <c r="EP23" s="76">
        <f>LEN(配列入力!$D$49)-LEN(SUBSTITUTE(配列入力!$D$49,$C23,""))</f>
        <v>0</v>
      </c>
      <c r="EQ23" s="84">
        <f t="shared" si="95"/>
        <v>0</v>
      </c>
      <c r="ER23" s="175"/>
      <c r="ES23" s="76">
        <f>LEN(配列入力!$D$50)-LEN(SUBSTITUTE(配列入力!$D$50,$C23,""))</f>
        <v>0</v>
      </c>
      <c r="ET23" s="84">
        <f t="shared" si="97"/>
        <v>0</v>
      </c>
      <c r="EU23" s="175"/>
      <c r="EV23" s="76">
        <f>LEN(配列入力!$D$51)-LEN(SUBSTITUTE(配列入力!$D$51,$C23,""))</f>
        <v>0</v>
      </c>
      <c r="EW23" s="84">
        <f t="shared" si="99"/>
        <v>0</v>
      </c>
      <c r="EX23" s="178"/>
      <c r="EY23" s="76">
        <f>LEN(配列入力!$D$52)-LEN(SUBSTITUTE(配列入力!$D$52,$C23,""))</f>
        <v>0</v>
      </c>
      <c r="EZ23" s="84">
        <f t="shared" si="101"/>
        <v>0</v>
      </c>
      <c r="FA23" s="175"/>
      <c r="FB23" s="76">
        <f>LEN(配列入力!$D$53)-LEN(SUBSTITUTE(配列入力!$D$53,$C23,""))</f>
        <v>0</v>
      </c>
      <c r="FC23" s="84">
        <f t="shared" si="103"/>
        <v>0</v>
      </c>
      <c r="FD23" s="175"/>
      <c r="FE23" s="76">
        <f>LEN(配列入力!$D$54)-LEN(SUBSTITUTE(配列入力!$D$54,$C23,""))</f>
        <v>0</v>
      </c>
      <c r="FF23" s="84">
        <f t="shared" si="105"/>
        <v>0</v>
      </c>
      <c r="FG23" s="175"/>
      <c r="FH23" s="76">
        <f>LEN(配列入力!$D$55)-LEN(SUBSTITUTE(配列入力!$D$55,$C23,""))</f>
        <v>0</v>
      </c>
      <c r="FI23" s="84">
        <f t="shared" si="107"/>
        <v>0</v>
      </c>
      <c r="FJ23" s="175"/>
      <c r="FK23" s="76">
        <f>LEN(配列入力!$D$56)-LEN(SUBSTITUTE(配列入力!$D$56,$C23,""))</f>
        <v>0</v>
      </c>
      <c r="FL23" s="84">
        <f t="shared" si="109"/>
        <v>0</v>
      </c>
      <c r="FM23" s="175"/>
      <c r="FN23" s="76">
        <f>LEN(配列入力!$D$57)-LEN(SUBSTITUTE(配列入力!$D$57,$C23,""))</f>
        <v>0</v>
      </c>
      <c r="FO23" s="84">
        <f t="shared" si="111"/>
        <v>0</v>
      </c>
      <c r="FP23" s="175"/>
      <c r="FQ23" s="76">
        <f>LEN(配列入力!$D$58)-LEN(SUBSTITUTE(配列入力!$D$58,$C23,""))</f>
        <v>0</v>
      </c>
      <c r="FR23" s="84">
        <f t="shared" si="113"/>
        <v>0</v>
      </c>
      <c r="FS23" s="175"/>
      <c r="FT23" s="76">
        <f>LEN(配列入力!$D$59)-LEN(SUBSTITUTE(配列入力!$D$59,$C23,""))</f>
        <v>0</v>
      </c>
      <c r="FU23" s="84">
        <f t="shared" si="115"/>
        <v>0</v>
      </c>
      <c r="FV23" s="175"/>
      <c r="FW23" s="76">
        <f>LEN(配列入力!$D$60)-LEN(SUBSTITUTE(配列入力!$D$60,$C23,""))</f>
        <v>0</v>
      </c>
      <c r="FX23" s="84">
        <f t="shared" si="117"/>
        <v>0</v>
      </c>
      <c r="FY23" s="175"/>
      <c r="FZ23" s="76">
        <f>LEN(配列入力!$D$61)-LEN(SUBSTITUTE(配列入力!$D$61,$C23,""))</f>
        <v>0</v>
      </c>
      <c r="GA23" s="84">
        <f t="shared" si="119"/>
        <v>0</v>
      </c>
      <c r="GB23" s="175"/>
      <c r="GC23" s="76">
        <f>LEN(配列入力!$D$62)-LEN(SUBSTITUTE(配列入力!$D$62,$C23,""))</f>
        <v>0</v>
      </c>
      <c r="GD23" s="84">
        <f t="shared" si="121"/>
        <v>0</v>
      </c>
      <c r="GE23" s="175"/>
      <c r="GF23" s="76">
        <f>LEN(配列入力!$D$63)-LEN(SUBSTITUTE(配列入力!$D$63,$C23,""))</f>
        <v>0</v>
      </c>
      <c r="GG23" s="84">
        <f t="shared" si="123"/>
        <v>0</v>
      </c>
      <c r="GH23" s="175"/>
      <c r="GI23" s="76">
        <f>LEN(配列入力!$D$64)-LEN(SUBSTITUTE(配列入力!$D$64,$C23,""))</f>
        <v>0</v>
      </c>
      <c r="GJ23" s="84">
        <f t="shared" si="125"/>
        <v>0</v>
      </c>
      <c r="GK23" s="175"/>
      <c r="GL23" s="76">
        <f>LEN(配列入力!$D$65)-LEN(SUBSTITUTE(配列入力!$D$65,$C23,""))</f>
        <v>0</v>
      </c>
      <c r="GM23" s="84">
        <f t="shared" si="127"/>
        <v>0</v>
      </c>
      <c r="GN23" s="175"/>
      <c r="GO23" s="76">
        <f>LEN(配列入力!$D$66)-LEN(SUBSTITUTE(配列入力!$D$66,$C23,""))</f>
        <v>0</v>
      </c>
      <c r="GP23" s="84">
        <f t="shared" si="129"/>
        <v>0</v>
      </c>
      <c r="GQ23" s="175"/>
      <c r="GR23" s="76">
        <f>LEN(配列入力!$D$67)-LEN(SUBSTITUTE(配列入力!$D$67,$C23,""))</f>
        <v>0</v>
      </c>
      <c r="GS23" s="84">
        <f t="shared" si="131"/>
        <v>0</v>
      </c>
      <c r="GT23" s="175"/>
      <c r="GU23" s="76">
        <f>LEN(配列入力!$D$68)-LEN(SUBSTITUTE(配列入力!$D$68,$C23,""))</f>
        <v>0</v>
      </c>
      <c r="GV23" s="84">
        <f t="shared" si="133"/>
        <v>0</v>
      </c>
      <c r="GW23" s="175"/>
      <c r="GX23" s="76">
        <f>LEN(配列入力!$D$69)-LEN(SUBSTITUTE(配列入力!$D$69,$C23,""))</f>
        <v>0</v>
      </c>
      <c r="GY23" s="84">
        <f t="shared" si="135"/>
        <v>0</v>
      </c>
      <c r="GZ23" s="175"/>
      <c r="HA23" s="76">
        <f>LEN(配列入力!$D$70)-LEN(SUBSTITUTE(配列入力!$D$70,$C23,""))</f>
        <v>0</v>
      </c>
      <c r="HB23" s="84">
        <f t="shared" si="137"/>
        <v>0</v>
      </c>
      <c r="HC23" s="175"/>
      <c r="HD23" s="76">
        <f>LEN(配列入力!$D$71)-LEN(SUBSTITUTE(配列入力!$D$71,$C23,""))</f>
        <v>0</v>
      </c>
      <c r="HE23" s="84">
        <f t="shared" si="139"/>
        <v>0</v>
      </c>
      <c r="HF23" s="175"/>
      <c r="HG23" s="76">
        <f>LEN(配列入力!$D$72)-LEN(SUBSTITUTE(配列入力!$D$72,$C23,""))</f>
        <v>0</v>
      </c>
      <c r="HH23" s="84">
        <f t="shared" si="141"/>
        <v>0</v>
      </c>
      <c r="HI23" s="175"/>
      <c r="HJ23" s="76">
        <f>LEN(配列入力!$D$73)-LEN(SUBSTITUTE(配列入力!$D$73,$C23,""))</f>
        <v>0</v>
      </c>
      <c r="HK23" s="84">
        <f t="shared" si="143"/>
        <v>0</v>
      </c>
      <c r="HL23" s="175"/>
      <c r="HM23" s="76">
        <f>LEN(配列入力!$D$74)-LEN(SUBSTITUTE(配列入力!$D$74,$C23,""))</f>
        <v>0</v>
      </c>
      <c r="HN23" s="84">
        <f t="shared" si="145"/>
        <v>0</v>
      </c>
      <c r="HO23" s="175"/>
      <c r="HP23" s="76">
        <f>LEN(配列入力!$D$75)-LEN(SUBSTITUTE(配列入力!$D$75,$C23,""))</f>
        <v>0</v>
      </c>
      <c r="HQ23" s="84">
        <f t="shared" si="147"/>
        <v>0</v>
      </c>
      <c r="HR23" s="175"/>
      <c r="HS23" s="76">
        <f>LEN(配列入力!$D$76)-LEN(SUBSTITUTE(配列入力!$D$76,$C23,""))</f>
        <v>0</v>
      </c>
      <c r="HT23" s="84">
        <f t="shared" si="149"/>
        <v>0</v>
      </c>
      <c r="HU23" s="175"/>
      <c r="HV23" s="76">
        <f>LEN(配列入力!$D$77)-LEN(SUBSTITUTE(配列入力!$D$77,$C23,""))</f>
        <v>0</v>
      </c>
      <c r="HW23" s="84">
        <f t="shared" si="151"/>
        <v>0</v>
      </c>
      <c r="HX23" s="175"/>
      <c r="HY23" s="76">
        <f>LEN(配列入力!$D$78)-LEN(SUBSTITUTE(配列入力!$D$78,$C23,""))</f>
        <v>0</v>
      </c>
      <c r="HZ23" s="84">
        <f t="shared" si="153"/>
        <v>0</v>
      </c>
      <c r="IA23" s="175"/>
      <c r="IB23" s="76">
        <f>LEN(配列入力!$D$79)-LEN(SUBSTITUTE(配列入力!$D$79,$C23,""))</f>
        <v>0</v>
      </c>
      <c r="IC23" s="84">
        <f t="shared" si="155"/>
        <v>0</v>
      </c>
      <c r="ID23" s="175"/>
      <c r="IE23" s="76">
        <f>LEN(配列入力!$D$80)-LEN(SUBSTITUTE(配列入力!$D$80,$C23,""))</f>
        <v>0</v>
      </c>
      <c r="IF23" s="84">
        <f t="shared" si="157"/>
        <v>0</v>
      </c>
      <c r="IG23" s="175"/>
      <c r="IH23" s="76">
        <f>LEN(配列入力!$D$81)-LEN(SUBSTITUTE(配列入力!$D$81,$C23,""))</f>
        <v>0</v>
      </c>
      <c r="II23" s="84">
        <f t="shared" si="159"/>
        <v>0</v>
      </c>
      <c r="IJ23" s="175"/>
      <c r="IK23" s="76">
        <f>LEN(配列入力!$D$82)-LEN(SUBSTITUTE(配列入力!$D$82,$C23,""))</f>
        <v>0</v>
      </c>
      <c r="IL23" s="84">
        <f t="shared" si="161"/>
        <v>0</v>
      </c>
      <c r="IM23" s="175"/>
      <c r="IN23" s="76">
        <f>LEN(配列入力!$D$83)-LEN(SUBSTITUTE(配列入力!$D$83,$C23,""))</f>
        <v>0</v>
      </c>
      <c r="IO23" s="84">
        <f t="shared" si="163"/>
        <v>0</v>
      </c>
      <c r="IP23" s="175"/>
      <c r="IQ23" s="76">
        <f>LEN(配列入力!$D$84)-LEN(SUBSTITUTE(配列入力!$D$84,$C23,""))</f>
        <v>0</v>
      </c>
      <c r="IR23" s="84">
        <f t="shared" si="165"/>
        <v>0</v>
      </c>
      <c r="IS23" s="175"/>
      <c r="IT23" s="76">
        <f>LEN(配列入力!$D$85)-LEN(SUBSTITUTE(配列入力!$D$85,$C23,""))</f>
        <v>0</v>
      </c>
      <c r="IU23" s="84">
        <f t="shared" si="167"/>
        <v>0</v>
      </c>
      <c r="IV23" s="175"/>
      <c r="IW23" s="76">
        <f>LEN(配列入力!$D$86)-LEN(SUBSTITUTE(配列入力!$D$86,$C23,""))</f>
        <v>0</v>
      </c>
      <c r="IX23" s="84">
        <f t="shared" si="169"/>
        <v>0</v>
      </c>
      <c r="IY23" s="175"/>
      <c r="IZ23" s="76">
        <f>LEN(配列入力!$D$87)-LEN(SUBSTITUTE(配列入力!$D$87,$C23,""))</f>
        <v>0</v>
      </c>
      <c r="JA23" s="84">
        <f t="shared" si="171"/>
        <v>0</v>
      </c>
      <c r="JB23" s="175"/>
      <c r="JC23" s="76">
        <f>LEN(配列入力!$D$88)-LEN(SUBSTITUTE(配列入力!$D$88,$C23,""))</f>
        <v>0</v>
      </c>
      <c r="JD23" s="84">
        <f t="shared" si="173"/>
        <v>0</v>
      </c>
      <c r="JE23" s="175"/>
      <c r="JF23" s="76">
        <f>LEN(配列入力!$D$89)-LEN(SUBSTITUTE(配列入力!$D$89,$C23,""))</f>
        <v>0</v>
      </c>
      <c r="JG23" s="84">
        <f t="shared" si="175"/>
        <v>0</v>
      </c>
      <c r="JH23" s="175"/>
      <c r="JI23" s="76">
        <f>LEN(配列入力!$D$90)-LEN(SUBSTITUTE(配列入力!$D$90,$C23,""))</f>
        <v>0</v>
      </c>
      <c r="JJ23" s="84">
        <f t="shared" si="177"/>
        <v>0</v>
      </c>
      <c r="JK23" s="175"/>
      <c r="JL23" s="76">
        <f>LEN(配列入力!$D$91)-LEN(SUBSTITUTE(配列入力!$D$91,$C23,""))</f>
        <v>0</v>
      </c>
      <c r="JM23" s="84">
        <f t="shared" si="179"/>
        <v>0</v>
      </c>
      <c r="JN23" s="175"/>
      <c r="JO23" s="76">
        <f>LEN(配列入力!$D$92)-LEN(SUBSTITUTE(配列入力!$D$92,$C23,""))</f>
        <v>0</v>
      </c>
      <c r="JP23" s="84">
        <f t="shared" si="181"/>
        <v>0</v>
      </c>
      <c r="JQ23" s="175"/>
      <c r="JR23" s="76">
        <f>LEN(配列入力!$D$93)-LEN(SUBSTITUTE(配列入力!$D$93,$C23,""))</f>
        <v>0</v>
      </c>
      <c r="JS23" s="84">
        <f t="shared" si="183"/>
        <v>0</v>
      </c>
      <c r="JT23" s="175"/>
      <c r="JU23" s="76">
        <f>LEN(配列入力!$D$94)-LEN(SUBSTITUTE(配列入力!$D$94,$C23,""))</f>
        <v>0</v>
      </c>
      <c r="JV23" s="84">
        <f t="shared" si="185"/>
        <v>0</v>
      </c>
      <c r="JW23" s="175"/>
      <c r="JX23" s="76">
        <f>LEN(配列入力!$D$95)-LEN(SUBSTITUTE(配列入力!$D$95,$C23,""))</f>
        <v>0</v>
      </c>
      <c r="JY23" s="84">
        <f t="shared" si="187"/>
        <v>0</v>
      </c>
      <c r="JZ23" s="175"/>
      <c r="KA23" s="76">
        <f>LEN(配列入力!$D$96)-LEN(SUBSTITUTE(配列入力!$D$96,$C23,""))</f>
        <v>0</v>
      </c>
      <c r="KB23" s="84">
        <f t="shared" si="189"/>
        <v>0</v>
      </c>
      <c r="KC23" s="175"/>
      <c r="KD23" s="76">
        <f>LEN(配列入力!$D$97)-LEN(SUBSTITUTE(配列入力!$D$97,$C23,""))</f>
        <v>0</v>
      </c>
      <c r="KE23" s="84">
        <f t="shared" si="191"/>
        <v>0</v>
      </c>
      <c r="KF23" s="175"/>
    </row>
    <row r="24" spans="1:292">
      <c r="A24" s="169" t="s">
        <v>130</v>
      </c>
      <c r="B24" s="172" t="s">
        <v>131</v>
      </c>
      <c r="C24" s="81" t="s">
        <v>132</v>
      </c>
      <c r="D24" s="75">
        <f t="shared" si="0"/>
        <v>4</v>
      </c>
      <c r="E24" s="76">
        <f>LEN(配列入力!$D$2)-LEN(SUBSTITUTE(配列入力!$D$2,$C24,""))</f>
        <v>0</v>
      </c>
      <c r="F24" s="84">
        <f t="shared" si="1"/>
        <v>0</v>
      </c>
      <c r="G24" s="175">
        <f>SUM(F24:F27)</f>
        <v>0</v>
      </c>
      <c r="H24" s="76">
        <f>LEN(配列入力!$D$3)-LEN(SUBSTITUTE(配列入力!$D$3,$C24,""))</f>
        <v>0</v>
      </c>
      <c r="I24" s="84">
        <f t="shared" si="3"/>
        <v>0</v>
      </c>
      <c r="J24" s="175">
        <f>SUM(I24:I27)</f>
        <v>0</v>
      </c>
      <c r="K24" s="76">
        <f>LEN(配列入力!$D$4)-LEN(SUBSTITUTE(配列入力!$D$4,$C24,""))</f>
        <v>0</v>
      </c>
      <c r="L24" s="84">
        <f t="shared" si="5"/>
        <v>0</v>
      </c>
      <c r="M24" s="175">
        <f>SUM(L24:L27)</f>
        <v>0</v>
      </c>
      <c r="N24" s="76">
        <f>LEN(配列入力!$D$5)-LEN(SUBSTITUTE(配列入力!$D$5,$C24,""))</f>
        <v>0</v>
      </c>
      <c r="O24" s="84">
        <f t="shared" si="7"/>
        <v>0</v>
      </c>
      <c r="P24" s="175">
        <f>SUM(O24:O27)</f>
        <v>0</v>
      </c>
      <c r="Q24" s="76">
        <f>LEN(配列入力!$D$6)-LEN(SUBSTITUTE(配列入力!$D$6,$C24,""))</f>
        <v>0</v>
      </c>
      <c r="R24" s="84">
        <f t="shared" si="9"/>
        <v>0</v>
      </c>
      <c r="S24" s="175">
        <f>SUM(R24:R27)</f>
        <v>0</v>
      </c>
      <c r="T24" s="76">
        <f>LEN(配列入力!$D$7)-LEN(SUBSTITUTE(配列入力!$D$7,$C24,""))</f>
        <v>0</v>
      </c>
      <c r="U24" s="84">
        <f t="shared" si="11"/>
        <v>0</v>
      </c>
      <c r="V24" s="175">
        <f>SUM(U24:U27)</f>
        <v>0</v>
      </c>
      <c r="W24" s="76">
        <f>LEN(配列入力!$D$8)-LEN(SUBSTITUTE(配列入力!$D$8,$C24,""))</f>
        <v>0</v>
      </c>
      <c r="X24" s="84">
        <f t="shared" si="13"/>
        <v>0</v>
      </c>
      <c r="Y24" s="175">
        <f>SUM(X24:X27)</f>
        <v>0</v>
      </c>
      <c r="Z24" s="76">
        <f>LEN(配列入力!$D$9)-LEN(SUBSTITUTE(配列入力!$D$9,$C24,""))</f>
        <v>0</v>
      </c>
      <c r="AA24" s="84">
        <f t="shared" si="15"/>
        <v>0</v>
      </c>
      <c r="AB24" s="175">
        <f>SUM(AA24:AA27)</f>
        <v>0</v>
      </c>
      <c r="AC24" s="76">
        <f>LEN(配列入力!$D$10)-LEN(SUBSTITUTE(配列入力!$D$10,$C24,""))</f>
        <v>0</v>
      </c>
      <c r="AD24" s="84">
        <f t="shared" si="17"/>
        <v>0</v>
      </c>
      <c r="AE24" s="175">
        <f>SUM(AD24:AD27)</f>
        <v>0</v>
      </c>
      <c r="AF24" s="76">
        <f>LEN(配列入力!$D$11)-LEN(SUBSTITUTE(配列入力!$D$11,$C24,""))</f>
        <v>0</v>
      </c>
      <c r="AG24" s="84">
        <f t="shared" si="19"/>
        <v>0</v>
      </c>
      <c r="AH24" s="175">
        <f>SUM(AG24:AG27)</f>
        <v>0</v>
      </c>
      <c r="AI24" s="76">
        <f>LEN(配列入力!$D$12)-LEN(SUBSTITUTE(配列入力!$D$12,$C24,""))</f>
        <v>0</v>
      </c>
      <c r="AJ24" s="84">
        <f t="shared" si="21"/>
        <v>0</v>
      </c>
      <c r="AK24" s="175">
        <f>SUM(AJ24:AJ27)</f>
        <v>0</v>
      </c>
      <c r="AL24" s="76">
        <f>LEN(配列入力!$D$13)-LEN(SUBSTITUTE(配列入力!$D$13,$C24,""))</f>
        <v>0</v>
      </c>
      <c r="AM24" s="84">
        <f t="shared" si="23"/>
        <v>0</v>
      </c>
      <c r="AN24" s="175">
        <f>SUM(AM24:AM27)</f>
        <v>0</v>
      </c>
      <c r="AO24" s="76">
        <f>LEN(配列入力!$D$14)-LEN(SUBSTITUTE(配列入力!$D$14,$C24,""))</f>
        <v>0</v>
      </c>
      <c r="AP24" s="84">
        <f t="shared" si="25"/>
        <v>0</v>
      </c>
      <c r="AQ24" s="175">
        <f>SUM(AP24:AP27)</f>
        <v>0</v>
      </c>
      <c r="AR24" s="76">
        <f>LEN(配列入力!$D$15)-LEN(SUBSTITUTE(配列入力!$D$15,$C24,""))</f>
        <v>0</v>
      </c>
      <c r="AS24" s="84">
        <f t="shared" si="27"/>
        <v>0</v>
      </c>
      <c r="AT24" s="175">
        <f>SUM(AS24:AS27)</f>
        <v>0</v>
      </c>
      <c r="AU24" s="76">
        <f>LEN(配列入力!$D$16)-LEN(SUBSTITUTE(配列入力!$D$16,$C24,""))</f>
        <v>0</v>
      </c>
      <c r="AV24" s="84">
        <f t="shared" si="29"/>
        <v>0</v>
      </c>
      <c r="AW24" s="175">
        <f>SUM(AV24:AV27)</f>
        <v>0</v>
      </c>
      <c r="AX24" s="76">
        <f>LEN(配列入力!$D$17)-LEN(SUBSTITUTE(配列入力!$D$17,$C24,""))</f>
        <v>0</v>
      </c>
      <c r="AY24" s="84">
        <f t="shared" si="31"/>
        <v>0</v>
      </c>
      <c r="AZ24" s="175">
        <f>SUM(AY24:AY27)</f>
        <v>0</v>
      </c>
      <c r="BA24" s="76">
        <f>LEN(配列入力!$D$18)-LEN(SUBSTITUTE(配列入力!$D$18,$C24,""))</f>
        <v>0</v>
      </c>
      <c r="BB24" s="84">
        <f t="shared" si="33"/>
        <v>0</v>
      </c>
      <c r="BC24" s="175">
        <f>SUM(BB24:BB27)</f>
        <v>0</v>
      </c>
      <c r="BD24" s="76">
        <f>LEN(配列入力!$D$19)-LEN(SUBSTITUTE(配列入力!$D$19,$C24,""))</f>
        <v>0</v>
      </c>
      <c r="BE24" s="84">
        <f t="shared" si="35"/>
        <v>0</v>
      </c>
      <c r="BF24" s="175">
        <f>SUM(BE24:BE27)</f>
        <v>0</v>
      </c>
      <c r="BG24" s="76">
        <f>LEN(配列入力!$D$20)-LEN(SUBSTITUTE(配列入力!$D$20,$C24,""))</f>
        <v>0</v>
      </c>
      <c r="BH24" s="84">
        <f t="shared" si="37"/>
        <v>0</v>
      </c>
      <c r="BI24" s="175">
        <f>SUM(BH24:BH27)</f>
        <v>0</v>
      </c>
      <c r="BJ24" s="76">
        <f>LEN(配列入力!$D$21)-LEN(SUBSTITUTE(配列入力!$D$21,$C24,""))</f>
        <v>0</v>
      </c>
      <c r="BK24" s="84">
        <f t="shared" si="39"/>
        <v>0</v>
      </c>
      <c r="BL24" s="175">
        <f>SUM(BK24:BK27)</f>
        <v>0</v>
      </c>
      <c r="BM24" s="76">
        <f>LEN(配列入力!$D$22)-LEN(SUBSTITUTE(配列入力!$D$22,$C24,""))</f>
        <v>0</v>
      </c>
      <c r="BN24" s="84">
        <f t="shared" si="41"/>
        <v>0</v>
      </c>
      <c r="BO24" s="175">
        <f>SUM(BN24:BN27)</f>
        <v>0</v>
      </c>
      <c r="BP24" s="76">
        <f>LEN(配列入力!$D$23)-LEN(SUBSTITUTE(配列入力!$D$23,$C24,""))</f>
        <v>0</v>
      </c>
      <c r="BQ24" s="84">
        <f t="shared" si="43"/>
        <v>0</v>
      </c>
      <c r="BR24" s="175">
        <f>SUM(BQ24:BQ27)</f>
        <v>0</v>
      </c>
      <c r="BS24" s="76">
        <f>LEN(配列入力!$D$24)-LEN(SUBSTITUTE(配列入力!$D$24,$C24,""))</f>
        <v>0</v>
      </c>
      <c r="BT24" s="84">
        <f t="shared" si="45"/>
        <v>0</v>
      </c>
      <c r="BU24" s="175">
        <f>SUM(BT24:BT27)</f>
        <v>0</v>
      </c>
      <c r="BV24" s="76">
        <f>LEN(配列入力!$D$25)-LEN(SUBSTITUTE(配列入力!$D$25,$C24,""))</f>
        <v>0</v>
      </c>
      <c r="BW24" s="84">
        <f t="shared" si="47"/>
        <v>0</v>
      </c>
      <c r="BX24" s="175">
        <f>SUM(BW24:BW27)</f>
        <v>0</v>
      </c>
      <c r="BY24" s="76">
        <f>LEN(配列入力!$D$26)-LEN(SUBSTITUTE(配列入力!$D$26,$C24,""))</f>
        <v>0</v>
      </c>
      <c r="BZ24" s="84">
        <f t="shared" si="49"/>
        <v>0</v>
      </c>
      <c r="CA24" s="175">
        <f>SUM(BZ24:BZ27)</f>
        <v>0</v>
      </c>
      <c r="CB24" s="76">
        <f>LEN(配列入力!$D$27)-LEN(SUBSTITUTE(配列入力!$D$27,$C24,""))</f>
        <v>0</v>
      </c>
      <c r="CC24" s="84">
        <f t="shared" si="51"/>
        <v>0</v>
      </c>
      <c r="CD24" s="175">
        <f>SUM(CC24:CC27)</f>
        <v>0</v>
      </c>
      <c r="CE24" s="76">
        <f>LEN(配列入力!$D$28)-LEN(SUBSTITUTE(配列入力!$D$28,$C24,""))</f>
        <v>0</v>
      </c>
      <c r="CF24" s="84">
        <f t="shared" si="53"/>
        <v>0</v>
      </c>
      <c r="CG24" s="175">
        <f>SUM(CF24:CF27)</f>
        <v>0</v>
      </c>
      <c r="CH24" s="76">
        <f>LEN(配列入力!$D$29)-LEN(SUBSTITUTE(配列入力!$D$29,$C24,""))</f>
        <v>0</v>
      </c>
      <c r="CI24" s="84">
        <f t="shared" si="55"/>
        <v>0</v>
      </c>
      <c r="CJ24" s="175">
        <f>SUM(CI24:CI27)</f>
        <v>0</v>
      </c>
      <c r="CK24" s="76">
        <f>LEN(配列入力!$D$30)-LEN(SUBSTITUTE(配列入力!$D$30,$C24,""))</f>
        <v>0</v>
      </c>
      <c r="CL24" s="84">
        <f t="shared" si="57"/>
        <v>0</v>
      </c>
      <c r="CM24" s="175">
        <f>SUM(CL24:CL27)</f>
        <v>0</v>
      </c>
      <c r="CN24" s="76">
        <f>LEN(配列入力!$D$31)-LEN(SUBSTITUTE(配列入力!$D$31,$C24,""))</f>
        <v>0</v>
      </c>
      <c r="CO24" s="84">
        <f t="shared" si="59"/>
        <v>0</v>
      </c>
      <c r="CP24" s="175">
        <f>SUM(CO24:CO27)</f>
        <v>0</v>
      </c>
      <c r="CQ24" s="76">
        <f>LEN(配列入力!$D$32)-LEN(SUBSTITUTE(配列入力!$D$32,$C24,""))</f>
        <v>0</v>
      </c>
      <c r="CR24" s="84">
        <f t="shared" si="61"/>
        <v>0</v>
      </c>
      <c r="CS24" s="175">
        <f>SUM(CR24:CR27)</f>
        <v>0</v>
      </c>
      <c r="CT24" s="76">
        <f>LEN(配列入力!$D$33)-LEN(SUBSTITUTE(配列入力!$D$33,$C24,""))</f>
        <v>0</v>
      </c>
      <c r="CU24" s="84">
        <f t="shared" si="63"/>
        <v>0</v>
      </c>
      <c r="CV24" s="175">
        <f>SUM(CU24:CU27)</f>
        <v>0</v>
      </c>
      <c r="CW24" s="76">
        <f>LEN(配列入力!$D$34)-LEN(SUBSTITUTE(配列入力!$D$34,$C24,""))</f>
        <v>0</v>
      </c>
      <c r="CX24" s="84">
        <f t="shared" si="65"/>
        <v>0</v>
      </c>
      <c r="CY24" s="175">
        <f>SUM(CX24:CX27)</f>
        <v>0</v>
      </c>
      <c r="CZ24" s="76">
        <f>LEN(配列入力!$D$35)-LEN(SUBSTITUTE(配列入力!$D$35,$C24,""))</f>
        <v>0</v>
      </c>
      <c r="DA24" s="84">
        <f t="shared" si="67"/>
        <v>0</v>
      </c>
      <c r="DB24" s="175">
        <f>SUM(DA24:DA27)</f>
        <v>0</v>
      </c>
      <c r="DC24" s="76">
        <f>LEN(配列入力!$D$36)-LEN(SUBSTITUTE(配列入力!$D$36,$C24,""))</f>
        <v>0</v>
      </c>
      <c r="DD24" s="84">
        <f t="shared" si="69"/>
        <v>0</v>
      </c>
      <c r="DE24" s="175">
        <f>SUM(DD24:DD27)</f>
        <v>0</v>
      </c>
      <c r="DF24" s="76">
        <f>LEN(配列入力!$D$37)-LEN(SUBSTITUTE(配列入力!$D$37,$C24,""))</f>
        <v>0</v>
      </c>
      <c r="DG24" s="84">
        <f t="shared" si="71"/>
        <v>0</v>
      </c>
      <c r="DH24" s="175">
        <f>SUM(DG24:DG27)</f>
        <v>0</v>
      </c>
      <c r="DI24" s="76">
        <f>LEN(配列入力!$D$38)-LEN(SUBSTITUTE(配列入力!$D$38,$C24,""))</f>
        <v>0</v>
      </c>
      <c r="DJ24" s="84">
        <f t="shared" si="73"/>
        <v>0</v>
      </c>
      <c r="DK24" s="175">
        <f>SUM(DJ24:DJ27)</f>
        <v>0</v>
      </c>
      <c r="DL24" s="76">
        <f>LEN(配列入力!$D$39)-LEN(SUBSTITUTE(配列入力!$D$39,$C24,""))</f>
        <v>0</v>
      </c>
      <c r="DM24" s="84">
        <f t="shared" si="75"/>
        <v>0</v>
      </c>
      <c r="DN24" s="175">
        <f>SUM(DM24:DM27)</f>
        <v>0</v>
      </c>
      <c r="DO24" s="76">
        <f>LEN(配列入力!$D$40)-LEN(SUBSTITUTE(配列入力!$D$40,$C24,""))</f>
        <v>0</v>
      </c>
      <c r="DP24" s="84">
        <f t="shared" si="77"/>
        <v>0</v>
      </c>
      <c r="DQ24" s="175">
        <f>SUM(DP24:DP27)</f>
        <v>0</v>
      </c>
      <c r="DR24" s="76">
        <f>LEN(配列入力!$D$41)-LEN(SUBSTITUTE(配列入力!$D$41,$C24,""))</f>
        <v>0</v>
      </c>
      <c r="DS24" s="84">
        <f t="shared" si="79"/>
        <v>0</v>
      </c>
      <c r="DT24" s="175">
        <f>SUM(DS24:DS27)</f>
        <v>0</v>
      </c>
      <c r="DU24" s="76">
        <f>LEN(配列入力!$D$42)-LEN(SUBSTITUTE(配列入力!$D$42,$C24,""))</f>
        <v>0</v>
      </c>
      <c r="DV24" s="84">
        <f t="shared" si="81"/>
        <v>0</v>
      </c>
      <c r="DW24" s="175">
        <f>SUM(DV24:DV27)</f>
        <v>0</v>
      </c>
      <c r="DX24" s="76">
        <f>LEN(配列入力!$D$43)-LEN(SUBSTITUTE(配列入力!$D$43,$C24,""))</f>
        <v>0</v>
      </c>
      <c r="DY24" s="84">
        <f t="shared" si="83"/>
        <v>0</v>
      </c>
      <c r="DZ24" s="175">
        <f>SUM(DY24:DY27)</f>
        <v>0</v>
      </c>
      <c r="EA24" s="76">
        <f>LEN(配列入力!$D$44)-LEN(SUBSTITUTE(配列入力!$D$44,$C24,""))</f>
        <v>0</v>
      </c>
      <c r="EB24" s="84">
        <f t="shared" si="85"/>
        <v>0</v>
      </c>
      <c r="EC24" s="175">
        <f>SUM(EB24:EB27)</f>
        <v>0</v>
      </c>
      <c r="ED24" s="76">
        <f>LEN(配列入力!$D$45)-LEN(SUBSTITUTE(配列入力!$D$45,$C24,""))</f>
        <v>0</v>
      </c>
      <c r="EE24" s="84">
        <f t="shared" si="87"/>
        <v>0</v>
      </c>
      <c r="EF24" s="175">
        <f>SUM(EE24:EE27)</f>
        <v>0</v>
      </c>
      <c r="EG24" s="76">
        <f>LEN(配列入力!$D$46)-LEN(SUBSTITUTE(配列入力!$D$46,$C24,""))</f>
        <v>0</v>
      </c>
      <c r="EH24" s="84">
        <f t="shared" si="89"/>
        <v>0</v>
      </c>
      <c r="EI24" s="175">
        <f>SUM(EH24:EH27)</f>
        <v>0</v>
      </c>
      <c r="EJ24" s="76">
        <f>LEN(配列入力!$D$47)-LEN(SUBSTITUTE(配列入力!$D$47,$C24,""))</f>
        <v>0</v>
      </c>
      <c r="EK24" s="84">
        <f t="shared" si="91"/>
        <v>0</v>
      </c>
      <c r="EL24" s="175">
        <f>SUM(EK24:EK27)</f>
        <v>0</v>
      </c>
      <c r="EM24" s="76">
        <f>LEN(配列入力!$D$48)-LEN(SUBSTITUTE(配列入力!$D$48,$C24,""))</f>
        <v>0</v>
      </c>
      <c r="EN24" s="84">
        <f t="shared" si="93"/>
        <v>0</v>
      </c>
      <c r="EO24" s="175">
        <f>SUM(EN24:EN27)</f>
        <v>0</v>
      </c>
      <c r="EP24" s="76">
        <f>LEN(配列入力!$D$49)-LEN(SUBSTITUTE(配列入力!$D$49,$C24,""))</f>
        <v>0</v>
      </c>
      <c r="EQ24" s="84">
        <f t="shared" si="95"/>
        <v>0</v>
      </c>
      <c r="ER24" s="175">
        <f>SUM(EQ24:EQ27)</f>
        <v>0</v>
      </c>
      <c r="ES24" s="76">
        <f>LEN(配列入力!$D$50)-LEN(SUBSTITUTE(配列入力!$D$50,$C24,""))</f>
        <v>0</v>
      </c>
      <c r="ET24" s="84">
        <f t="shared" si="97"/>
        <v>0</v>
      </c>
      <c r="EU24" s="175">
        <f>SUM(ET24:ET27)</f>
        <v>0</v>
      </c>
      <c r="EV24" s="76">
        <f>LEN(配列入力!$D$51)-LEN(SUBSTITUTE(配列入力!$D$51,$C24,""))</f>
        <v>0</v>
      </c>
      <c r="EW24" s="84">
        <f t="shared" si="99"/>
        <v>0</v>
      </c>
      <c r="EX24" s="176">
        <f>SUM(EW24:EW27)</f>
        <v>0</v>
      </c>
      <c r="EY24" s="76">
        <f>LEN(配列入力!$D$52)-LEN(SUBSTITUTE(配列入力!$D$52,$C24,""))</f>
        <v>0</v>
      </c>
      <c r="EZ24" s="84">
        <f t="shared" si="101"/>
        <v>0</v>
      </c>
      <c r="FA24" s="175">
        <f>SUM(EZ24:EZ27)</f>
        <v>0</v>
      </c>
      <c r="FB24" s="76">
        <f>LEN(配列入力!$D$53)-LEN(SUBSTITUTE(配列入力!$D$53,$C24,""))</f>
        <v>0</v>
      </c>
      <c r="FC24" s="84">
        <f t="shared" si="103"/>
        <v>0</v>
      </c>
      <c r="FD24" s="175">
        <f>SUM(FC24:FC27)</f>
        <v>0</v>
      </c>
      <c r="FE24" s="76">
        <f>LEN(配列入力!$D$54)-LEN(SUBSTITUTE(配列入力!$D$54,$C24,""))</f>
        <v>0</v>
      </c>
      <c r="FF24" s="84">
        <f t="shared" si="105"/>
        <v>0</v>
      </c>
      <c r="FG24" s="175">
        <f>SUM(FF24:FF27)</f>
        <v>0</v>
      </c>
      <c r="FH24" s="76">
        <f>LEN(配列入力!$D$55)-LEN(SUBSTITUTE(配列入力!$D$55,$C24,""))</f>
        <v>0</v>
      </c>
      <c r="FI24" s="84">
        <f t="shared" si="107"/>
        <v>0</v>
      </c>
      <c r="FJ24" s="175">
        <f>SUM(FI24:FI27)</f>
        <v>0</v>
      </c>
      <c r="FK24" s="76">
        <f>LEN(配列入力!$D$56)-LEN(SUBSTITUTE(配列入力!$D$56,$C24,""))</f>
        <v>0</v>
      </c>
      <c r="FL24" s="84">
        <f t="shared" si="109"/>
        <v>0</v>
      </c>
      <c r="FM24" s="175">
        <f>SUM(FL24:FL27)</f>
        <v>0</v>
      </c>
      <c r="FN24" s="76">
        <f>LEN(配列入力!$D$57)-LEN(SUBSTITUTE(配列入力!$D$57,$C24,""))</f>
        <v>0</v>
      </c>
      <c r="FO24" s="84">
        <f t="shared" si="111"/>
        <v>0</v>
      </c>
      <c r="FP24" s="175">
        <f>SUM(FO24:FO27)</f>
        <v>0</v>
      </c>
      <c r="FQ24" s="76">
        <f>LEN(配列入力!$D$58)-LEN(SUBSTITUTE(配列入力!$D$58,$C24,""))</f>
        <v>0</v>
      </c>
      <c r="FR24" s="84">
        <f t="shared" si="113"/>
        <v>0</v>
      </c>
      <c r="FS24" s="175">
        <f>SUM(FR24:FR27)</f>
        <v>0</v>
      </c>
      <c r="FT24" s="76">
        <f>LEN(配列入力!$D$59)-LEN(SUBSTITUTE(配列入力!$D$59,$C24,""))</f>
        <v>0</v>
      </c>
      <c r="FU24" s="84">
        <f t="shared" si="115"/>
        <v>0</v>
      </c>
      <c r="FV24" s="175">
        <f>SUM(FU24:FU27)</f>
        <v>0</v>
      </c>
      <c r="FW24" s="76">
        <f>LEN(配列入力!$D$60)-LEN(SUBSTITUTE(配列入力!$D$60,$C24,""))</f>
        <v>0</v>
      </c>
      <c r="FX24" s="84">
        <f t="shared" si="117"/>
        <v>0</v>
      </c>
      <c r="FY24" s="175">
        <f>SUM(FX24:FX27)</f>
        <v>0</v>
      </c>
      <c r="FZ24" s="76">
        <f>LEN(配列入力!$D$61)-LEN(SUBSTITUTE(配列入力!$D$61,$C24,""))</f>
        <v>0</v>
      </c>
      <c r="GA24" s="84">
        <f t="shared" si="119"/>
        <v>0</v>
      </c>
      <c r="GB24" s="175">
        <f>SUM(GA24:GA27)</f>
        <v>0</v>
      </c>
      <c r="GC24" s="76">
        <f>LEN(配列入力!$D$62)-LEN(SUBSTITUTE(配列入力!$D$62,$C24,""))</f>
        <v>0</v>
      </c>
      <c r="GD24" s="84">
        <f t="shared" si="121"/>
        <v>0</v>
      </c>
      <c r="GE24" s="175">
        <f>SUM(GD24:GD27)</f>
        <v>0</v>
      </c>
      <c r="GF24" s="76">
        <f>LEN(配列入力!$D$63)-LEN(SUBSTITUTE(配列入力!$D$63,$C24,""))</f>
        <v>0</v>
      </c>
      <c r="GG24" s="84">
        <f t="shared" si="123"/>
        <v>0</v>
      </c>
      <c r="GH24" s="175">
        <f>SUM(GG24:GG27)</f>
        <v>0</v>
      </c>
      <c r="GI24" s="76">
        <f>LEN(配列入力!$D$64)-LEN(SUBSTITUTE(配列入力!$D$64,$C24,""))</f>
        <v>0</v>
      </c>
      <c r="GJ24" s="84">
        <f t="shared" si="125"/>
        <v>0</v>
      </c>
      <c r="GK24" s="175">
        <f>SUM(GJ24:GJ27)</f>
        <v>0</v>
      </c>
      <c r="GL24" s="76">
        <f>LEN(配列入力!$D$65)-LEN(SUBSTITUTE(配列入力!$D$65,$C24,""))</f>
        <v>0</v>
      </c>
      <c r="GM24" s="84">
        <f t="shared" si="127"/>
        <v>0</v>
      </c>
      <c r="GN24" s="175">
        <f>SUM(GM24:GM27)</f>
        <v>0</v>
      </c>
      <c r="GO24" s="76">
        <f>LEN(配列入力!$D$66)-LEN(SUBSTITUTE(配列入力!$D$66,$C24,""))</f>
        <v>0</v>
      </c>
      <c r="GP24" s="84">
        <f t="shared" si="129"/>
        <v>0</v>
      </c>
      <c r="GQ24" s="175">
        <f>SUM(GP24:GP27)</f>
        <v>0</v>
      </c>
      <c r="GR24" s="76">
        <f>LEN(配列入力!$D$67)-LEN(SUBSTITUTE(配列入力!$D$67,$C24,""))</f>
        <v>0</v>
      </c>
      <c r="GS24" s="84">
        <f t="shared" si="131"/>
        <v>0</v>
      </c>
      <c r="GT24" s="175">
        <f>SUM(GS24:GS27)</f>
        <v>0</v>
      </c>
      <c r="GU24" s="76">
        <f>LEN(配列入力!$D$68)-LEN(SUBSTITUTE(配列入力!$D$68,$C24,""))</f>
        <v>0</v>
      </c>
      <c r="GV24" s="84">
        <f t="shared" si="133"/>
        <v>0</v>
      </c>
      <c r="GW24" s="175">
        <f>SUM(GV24:GV27)</f>
        <v>0</v>
      </c>
      <c r="GX24" s="76">
        <f>LEN(配列入力!$D$69)-LEN(SUBSTITUTE(配列入力!$D$69,$C24,""))</f>
        <v>0</v>
      </c>
      <c r="GY24" s="84">
        <f t="shared" si="135"/>
        <v>0</v>
      </c>
      <c r="GZ24" s="175">
        <f>SUM(GY24:GY27)</f>
        <v>0</v>
      </c>
      <c r="HA24" s="76">
        <f>LEN(配列入力!$D$70)-LEN(SUBSTITUTE(配列入力!$D$70,$C24,""))</f>
        <v>0</v>
      </c>
      <c r="HB24" s="84">
        <f t="shared" si="137"/>
        <v>0</v>
      </c>
      <c r="HC24" s="175">
        <f>SUM(HB24:HB27)</f>
        <v>0</v>
      </c>
      <c r="HD24" s="76">
        <f>LEN(配列入力!$D$71)-LEN(SUBSTITUTE(配列入力!$D$71,$C24,""))</f>
        <v>0</v>
      </c>
      <c r="HE24" s="84">
        <f t="shared" si="139"/>
        <v>0</v>
      </c>
      <c r="HF24" s="175">
        <f>SUM(HE24:HE27)</f>
        <v>0</v>
      </c>
      <c r="HG24" s="76">
        <f>LEN(配列入力!$D$72)-LEN(SUBSTITUTE(配列入力!$D$72,$C24,""))</f>
        <v>0</v>
      </c>
      <c r="HH24" s="84">
        <f t="shared" si="141"/>
        <v>0</v>
      </c>
      <c r="HI24" s="175">
        <f>SUM(HH24:HH27)</f>
        <v>0</v>
      </c>
      <c r="HJ24" s="76">
        <f>LEN(配列入力!$D$73)-LEN(SUBSTITUTE(配列入力!$D$73,$C24,""))</f>
        <v>0</v>
      </c>
      <c r="HK24" s="84">
        <f t="shared" si="143"/>
        <v>0</v>
      </c>
      <c r="HL24" s="175">
        <f>SUM(HK24:HK27)</f>
        <v>0</v>
      </c>
      <c r="HM24" s="76">
        <f>LEN(配列入力!$D$74)-LEN(SUBSTITUTE(配列入力!$D$74,$C24,""))</f>
        <v>0</v>
      </c>
      <c r="HN24" s="84">
        <f t="shared" si="145"/>
        <v>0</v>
      </c>
      <c r="HO24" s="175">
        <f>SUM(HN24:HN27)</f>
        <v>0</v>
      </c>
      <c r="HP24" s="76">
        <f>LEN(配列入力!$D$75)-LEN(SUBSTITUTE(配列入力!$D$75,$C24,""))</f>
        <v>0</v>
      </c>
      <c r="HQ24" s="84">
        <f t="shared" si="147"/>
        <v>0</v>
      </c>
      <c r="HR24" s="175">
        <f>SUM(HQ24:HQ27)</f>
        <v>0</v>
      </c>
      <c r="HS24" s="76">
        <f>LEN(配列入力!$D$76)-LEN(SUBSTITUTE(配列入力!$D$76,$C24,""))</f>
        <v>0</v>
      </c>
      <c r="HT24" s="84">
        <f t="shared" si="149"/>
        <v>0</v>
      </c>
      <c r="HU24" s="175">
        <f>SUM(HT24:HT27)</f>
        <v>0</v>
      </c>
      <c r="HV24" s="76">
        <f>LEN(配列入力!$D$77)-LEN(SUBSTITUTE(配列入力!$D$77,$C24,""))</f>
        <v>0</v>
      </c>
      <c r="HW24" s="84">
        <f t="shared" si="151"/>
        <v>0</v>
      </c>
      <c r="HX24" s="175">
        <f>SUM(HW24:HW27)</f>
        <v>0</v>
      </c>
      <c r="HY24" s="76">
        <f>LEN(配列入力!$D$78)-LEN(SUBSTITUTE(配列入力!$D$78,$C24,""))</f>
        <v>0</v>
      </c>
      <c r="HZ24" s="84">
        <f t="shared" si="153"/>
        <v>0</v>
      </c>
      <c r="IA24" s="175">
        <f>SUM(HZ24:HZ27)</f>
        <v>0</v>
      </c>
      <c r="IB24" s="76">
        <f>LEN(配列入力!$D$79)-LEN(SUBSTITUTE(配列入力!$D$79,$C24,""))</f>
        <v>0</v>
      </c>
      <c r="IC24" s="84">
        <f t="shared" si="155"/>
        <v>0</v>
      </c>
      <c r="ID24" s="175">
        <f>SUM(IC24:IC27)</f>
        <v>0</v>
      </c>
      <c r="IE24" s="76">
        <f>LEN(配列入力!$D$80)-LEN(SUBSTITUTE(配列入力!$D$80,$C24,""))</f>
        <v>0</v>
      </c>
      <c r="IF24" s="84">
        <f t="shared" si="157"/>
        <v>0</v>
      </c>
      <c r="IG24" s="175">
        <f>SUM(IF24:IF27)</f>
        <v>0</v>
      </c>
      <c r="IH24" s="76">
        <f>LEN(配列入力!$D$81)-LEN(SUBSTITUTE(配列入力!$D$81,$C24,""))</f>
        <v>0</v>
      </c>
      <c r="II24" s="84">
        <f t="shared" si="159"/>
        <v>0</v>
      </c>
      <c r="IJ24" s="175">
        <f>SUM(II24:II27)</f>
        <v>0</v>
      </c>
      <c r="IK24" s="76">
        <f>LEN(配列入力!$D$82)-LEN(SUBSTITUTE(配列入力!$D$82,$C24,""))</f>
        <v>0</v>
      </c>
      <c r="IL24" s="84">
        <f t="shared" si="161"/>
        <v>0</v>
      </c>
      <c r="IM24" s="175">
        <f>SUM(IL24:IL27)</f>
        <v>0</v>
      </c>
      <c r="IN24" s="76">
        <f>LEN(配列入力!$D$83)-LEN(SUBSTITUTE(配列入力!$D$83,$C24,""))</f>
        <v>0</v>
      </c>
      <c r="IO24" s="84">
        <f t="shared" si="163"/>
        <v>0</v>
      </c>
      <c r="IP24" s="175">
        <f>SUM(IO24:IO27)</f>
        <v>0</v>
      </c>
      <c r="IQ24" s="76">
        <f>LEN(配列入力!$D$84)-LEN(SUBSTITUTE(配列入力!$D$84,$C24,""))</f>
        <v>0</v>
      </c>
      <c r="IR24" s="84">
        <f t="shared" si="165"/>
        <v>0</v>
      </c>
      <c r="IS24" s="175">
        <f>SUM(IR24:IR27)</f>
        <v>0</v>
      </c>
      <c r="IT24" s="76">
        <f>LEN(配列入力!$D$85)-LEN(SUBSTITUTE(配列入力!$D$85,$C24,""))</f>
        <v>0</v>
      </c>
      <c r="IU24" s="84">
        <f t="shared" si="167"/>
        <v>0</v>
      </c>
      <c r="IV24" s="175">
        <f>SUM(IU24:IU27)</f>
        <v>0</v>
      </c>
      <c r="IW24" s="76">
        <f>LEN(配列入力!$D$86)-LEN(SUBSTITUTE(配列入力!$D$86,$C24,""))</f>
        <v>0</v>
      </c>
      <c r="IX24" s="84">
        <f t="shared" si="169"/>
        <v>0</v>
      </c>
      <c r="IY24" s="175">
        <f>SUM(IX24:IX27)</f>
        <v>0</v>
      </c>
      <c r="IZ24" s="76">
        <f>LEN(配列入力!$D$87)-LEN(SUBSTITUTE(配列入力!$D$87,$C24,""))</f>
        <v>0</v>
      </c>
      <c r="JA24" s="84">
        <f t="shared" si="171"/>
        <v>0</v>
      </c>
      <c r="JB24" s="175">
        <f>SUM(JA24:JA27)</f>
        <v>0</v>
      </c>
      <c r="JC24" s="76">
        <f>LEN(配列入力!$D$88)-LEN(SUBSTITUTE(配列入力!$D$88,$C24,""))</f>
        <v>0</v>
      </c>
      <c r="JD24" s="84">
        <f t="shared" si="173"/>
        <v>0</v>
      </c>
      <c r="JE24" s="175">
        <f>SUM(JD24:JD27)</f>
        <v>0</v>
      </c>
      <c r="JF24" s="76">
        <f>LEN(配列入力!$D$89)-LEN(SUBSTITUTE(配列入力!$D$89,$C24,""))</f>
        <v>0</v>
      </c>
      <c r="JG24" s="84">
        <f t="shared" si="175"/>
        <v>0</v>
      </c>
      <c r="JH24" s="175">
        <f>SUM(JG24:JG27)</f>
        <v>0</v>
      </c>
      <c r="JI24" s="76">
        <f>LEN(配列入力!$D$90)-LEN(SUBSTITUTE(配列入力!$D$90,$C24,""))</f>
        <v>0</v>
      </c>
      <c r="JJ24" s="84">
        <f t="shared" si="177"/>
        <v>0</v>
      </c>
      <c r="JK24" s="175">
        <f>SUM(JJ24:JJ27)</f>
        <v>0</v>
      </c>
      <c r="JL24" s="76">
        <f>LEN(配列入力!$D$91)-LEN(SUBSTITUTE(配列入力!$D$91,$C24,""))</f>
        <v>0</v>
      </c>
      <c r="JM24" s="84">
        <f t="shared" si="179"/>
        <v>0</v>
      </c>
      <c r="JN24" s="175">
        <f>SUM(JM24:JM27)</f>
        <v>0</v>
      </c>
      <c r="JO24" s="76">
        <f>LEN(配列入力!$D$92)-LEN(SUBSTITUTE(配列入力!$D$92,$C24,""))</f>
        <v>0</v>
      </c>
      <c r="JP24" s="84">
        <f t="shared" si="181"/>
        <v>0</v>
      </c>
      <c r="JQ24" s="175">
        <f>SUM(JP24:JP27)</f>
        <v>0</v>
      </c>
      <c r="JR24" s="76">
        <f>LEN(配列入力!$D$93)-LEN(SUBSTITUTE(配列入力!$D$93,$C24,""))</f>
        <v>0</v>
      </c>
      <c r="JS24" s="84">
        <f t="shared" si="183"/>
        <v>0</v>
      </c>
      <c r="JT24" s="175">
        <f>SUM(JS24:JS27)</f>
        <v>0</v>
      </c>
      <c r="JU24" s="76">
        <f>LEN(配列入力!$D$94)-LEN(SUBSTITUTE(配列入力!$D$94,$C24,""))</f>
        <v>0</v>
      </c>
      <c r="JV24" s="84">
        <f t="shared" si="185"/>
        <v>0</v>
      </c>
      <c r="JW24" s="175">
        <f>SUM(JV24:JV27)</f>
        <v>0</v>
      </c>
      <c r="JX24" s="76">
        <f>LEN(配列入力!$D$95)-LEN(SUBSTITUTE(配列入力!$D$95,$C24,""))</f>
        <v>0</v>
      </c>
      <c r="JY24" s="84">
        <f t="shared" si="187"/>
        <v>0</v>
      </c>
      <c r="JZ24" s="175">
        <f>SUM(JY24:JY27)</f>
        <v>0</v>
      </c>
      <c r="KA24" s="76">
        <f>LEN(配列入力!$D$96)-LEN(SUBSTITUTE(配列入力!$D$96,$C24,""))</f>
        <v>0</v>
      </c>
      <c r="KB24" s="84">
        <f t="shared" si="189"/>
        <v>0</v>
      </c>
      <c r="KC24" s="175">
        <f>SUM(KB24:KB27)</f>
        <v>0</v>
      </c>
      <c r="KD24" s="76">
        <f>LEN(配列入力!$D$97)-LEN(SUBSTITUTE(配列入力!$D$97,$C24,""))</f>
        <v>0</v>
      </c>
      <c r="KE24" s="84">
        <f t="shared" si="191"/>
        <v>0</v>
      </c>
      <c r="KF24" s="175">
        <f>SUM(KE24:KE27)</f>
        <v>0</v>
      </c>
    </row>
    <row r="25" spans="1:292">
      <c r="A25" s="170"/>
      <c r="B25" s="173"/>
      <c r="C25" s="81" t="s">
        <v>133</v>
      </c>
      <c r="D25" s="75">
        <f t="shared" si="0"/>
        <v>4</v>
      </c>
      <c r="E25" s="76">
        <f>LEN(配列入力!$D$2)-LEN(SUBSTITUTE(配列入力!$D$2,$C25,""))</f>
        <v>0</v>
      </c>
      <c r="F25" s="84">
        <f t="shared" si="1"/>
        <v>0</v>
      </c>
      <c r="G25" s="175"/>
      <c r="H25" s="76">
        <f>LEN(配列入力!$D$3)-LEN(SUBSTITUTE(配列入力!$D$3,$C25,""))</f>
        <v>0</v>
      </c>
      <c r="I25" s="84">
        <f t="shared" si="3"/>
        <v>0</v>
      </c>
      <c r="J25" s="175"/>
      <c r="K25" s="76">
        <f>LEN(配列入力!$D$4)-LEN(SUBSTITUTE(配列入力!$D$4,$C25,""))</f>
        <v>0</v>
      </c>
      <c r="L25" s="84">
        <f t="shared" si="5"/>
        <v>0</v>
      </c>
      <c r="M25" s="175"/>
      <c r="N25" s="76">
        <f>LEN(配列入力!$D$5)-LEN(SUBSTITUTE(配列入力!$D$5,$C25,""))</f>
        <v>0</v>
      </c>
      <c r="O25" s="84">
        <f t="shared" si="7"/>
        <v>0</v>
      </c>
      <c r="P25" s="175"/>
      <c r="Q25" s="76">
        <f>LEN(配列入力!$D$6)-LEN(SUBSTITUTE(配列入力!$D$6,$C25,""))</f>
        <v>0</v>
      </c>
      <c r="R25" s="84">
        <f t="shared" si="9"/>
        <v>0</v>
      </c>
      <c r="S25" s="175"/>
      <c r="T25" s="76">
        <f>LEN(配列入力!$D$7)-LEN(SUBSTITUTE(配列入力!$D$7,$C25,""))</f>
        <v>0</v>
      </c>
      <c r="U25" s="84">
        <f t="shared" si="11"/>
        <v>0</v>
      </c>
      <c r="V25" s="175"/>
      <c r="W25" s="76">
        <f>LEN(配列入力!$D$8)-LEN(SUBSTITUTE(配列入力!$D$8,$C25,""))</f>
        <v>0</v>
      </c>
      <c r="X25" s="84">
        <f t="shared" si="13"/>
        <v>0</v>
      </c>
      <c r="Y25" s="175"/>
      <c r="Z25" s="76">
        <f>LEN(配列入力!$D$9)-LEN(SUBSTITUTE(配列入力!$D$9,$C25,""))</f>
        <v>0</v>
      </c>
      <c r="AA25" s="84">
        <f t="shared" si="15"/>
        <v>0</v>
      </c>
      <c r="AB25" s="175"/>
      <c r="AC25" s="76">
        <f>LEN(配列入力!$D$10)-LEN(SUBSTITUTE(配列入力!$D$10,$C25,""))</f>
        <v>0</v>
      </c>
      <c r="AD25" s="84">
        <f t="shared" si="17"/>
        <v>0</v>
      </c>
      <c r="AE25" s="175"/>
      <c r="AF25" s="76">
        <f>LEN(配列入力!$D$11)-LEN(SUBSTITUTE(配列入力!$D$11,$C25,""))</f>
        <v>0</v>
      </c>
      <c r="AG25" s="84">
        <f t="shared" si="19"/>
        <v>0</v>
      </c>
      <c r="AH25" s="175"/>
      <c r="AI25" s="76">
        <f>LEN(配列入力!$D$12)-LEN(SUBSTITUTE(配列入力!$D$12,$C25,""))</f>
        <v>0</v>
      </c>
      <c r="AJ25" s="84">
        <f t="shared" si="21"/>
        <v>0</v>
      </c>
      <c r="AK25" s="175"/>
      <c r="AL25" s="76">
        <f>LEN(配列入力!$D$13)-LEN(SUBSTITUTE(配列入力!$D$13,$C25,""))</f>
        <v>0</v>
      </c>
      <c r="AM25" s="84">
        <f t="shared" si="23"/>
        <v>0</v>
      </c>
      <c r="AN25" s="175"/>
      <c r="AO25" s="76">
        <f>LEN(配列入力!$D$14)-LEN(SUBSTITUTE(配列入力!$D$14,$C25,""))</f>
        <v>0</v>
      </c>
      <c r="AP25" s="84">
        <f t="shared" si="25"/>
        <v>0</v>
      </c>
      <c r="AQ25" s="175"/>
      <c r="AR25" s="76">
        <f>LEN(配列入力!$D$15)-LEN(SUBSTITUTE(配列入力!$D$15,$C25,""))</f>
        <v>0</v>
      </c>
      <c r="AS25" s="84">
        <f t="shared" si="27"/>
        <v>0</v>
      </c>
      <c r="AT25" s="175"/>
      <c r="AU25" s="76">
        <f>LEN(配列入力!$D$16)-LEN(SUBSTITUTE(配列入力!$D$16,$C25,""))</f>
        <v>0</v>
      </c>
      <c r="AV25" s="84">
        <f t="shared" si="29"/>
        <v>0</v>
      </c>
      <c r="AW25" s="175"/>
      <c r="AX25" s="76">
        <f>LEN(配列入力!$D$17)-LEN(SUBSTITUTE(配列入力!$D$17,$C25,""))</f>
        <v>0</v>
      </c>
      <c r="AY25" s="84">
        <f t="shared" si="31"/>
        <v>0</v>
      </c>
      <c r="AZ25" s="175"/>
      <c r="BA25" s="76">
        <f>LEN(配列入力!$D$18)-LEN(SUBSTITUTE(配列入力!$D$18,$C25,""))</f>
        <v>0</v>
      </c>
      <c r="BB25" s="84">
        <f t="shared" si="33"/>
        <v>0</v>
      </c>
      <c r="BC25" s="175"/>
      <c r="BD25" s="76">
        <f>LEN(配列入力!$D$19)-LEN(SUBSTITUTE(配列入力!$D$19,$C25,""))</f>
        <v>0</v>
      </c>
      <c r="BE25" s="84">
        <f t="shared" si="35"/>
        <v>0</v>
      </c>
      <c r="BF25" s="175"/>
      <c r="BG25" s="76">
        <f>LEN(配列入力!$D$20)-LEN(SUBSTITUTE(配列入力!$D$20,$C25,""))</f>
        <v>0</v>
      </c>
      <c r="BH25" s="84">
        <f t="shared" si="37"/>
        <v>0</v>
      </c>
      <c r="BI25" s="175"/>
      <c r="BJ25" s="76">
        <f>LEN(配列入力!$D$21)-LEN(SUBSTITUTE(配列入力!$D$21,$C25,""))</f>
        <v>0</v>
      </c>
      <c r="BK25" s="84">
        <f t="shared" si="39"/>
        <v>0</v>
      </c>
      <c r="BL25" s="175"/>
      <c r="BM25" s="76">
        <f>LEN(配列入力!$D$22)-LEN(SUBSTITUTE(配列入力!$D$22,$C25,""))</f>
        <v>0</v>
      </c>
      <c r="BN25" s="84">
        <f t="shared" si="41"/>
        <v>0</v>
      </c>
      <c r="BO25" s="175"/>
      <c r="BP25" s="76">
        <f>LEN(配列入力!$D$23)-LEN(SUBSTITUTE(配列入力!$D$23,$C25,""))</f>
        <v>0</v>
      </c>
      <c r="BQ25" s="84">
        <f t="shared" si="43"/>
        <v>0</v>
      </c>
      <c r="BR25" s="175"/>
      <c r="BS25" s="76">
        <f>LEN(配列入力!$D$24)-LEN(SUBSTITUTE(配列入力!$D$24,$C25,""))</f>
        <v>0</v>
      </c>
      <c r="BT25" s="84">
        <f t="shared" si="45"/>
        <v>0</v>
      </c>
      <c r="BU25" s="175"/>
      <c r="BV25" s="76">
        <f>LEN(配列入力!$D$25)-LEN(SUBSTITUTE(配列入力!$D$25,$C25,""))</f>
        <v>0</v>
      </c>
      <c r="BW25" s="84">
        <f t="shared" si="47"/>
        <v>0</v>
      </c>
      <c r="BX25" s="175"/>
      <c r="BY25" s="76">
        <f>LEN(配列入力!$D$26)-LEN(SUBSTITUTE(配列入力!$D$26,$C25,""))</f>
        <v>0</v>
      </c>
      <c r="BZ25" s="84">
        <f t="shared" si="49"/>
        <v>0</v>
      </c>
      <c r="CA25" s="175"/>
      <c r="CB25" s="76">
        <f>LEN(配列入力!$D$27)-LEN(SUBSTITUTE(配列入力!$D$27,$C25,""))</f>
        <v>0</v>
      </c>
      <c r="CC25" s="84">
        <f t="shared" si="51"/>
        <v>0</v>
      </c>
      <c r="CD25" s="175"/>
      <c r="CE25" s="76">
        <f>LEN(配列入力!$D$28)-LEN(SUBSTITUTE(配列入力!$D$28,$C25,""))</f>
        <v>0</v>
      </c>
      <c r="CF25" s="84">
        <f t="shared" si="53"/>
        <v>0</v>
      </c>
      <c r="CG25" s="175"/>
      <c r="CH25" s="76">
        <f>LEN(配列入力!$D$29)-LEN(SUBSTITUTE(配列入力!$D$29,$C25,""))</f>
        <v>0</v>
      </c>
      <c r="CI25" s="84">
        <f t="shared" si="55"/>
        <v>0</v>
      </c>
      <c r="CJ25" s="175"/>
      <c r="CK25" s="76">
        <f>LEN(配列入力!$D$30)-LEN(SUBSTITUTE(配列入力!$D$30,$C25,""))</f>
        <v>0</v>
      </c>
      <c r="CL25" s="84">
        <f t="shared" si="57"/>
        <v>0</v>
      </c>
      <c r="CM25" s="175"/>
      <c r="CN25" s="76">
        <f>LEN(配列入力!$D$31)-LEN(SUBSTITUTE(配列入力!$D$31,$C25,""))</f>
        <v>0</v>
      </c>
      <c r="CO25" s="84">
        <f t="shared" si="59"/>
        <v>0</v>
      </c>
      <c r="CP25" s="175"/>
      <c r="CQ25" s="76">
        <f>LEN(配列入力!$D$32)-LEN(SUBSTITUTE(配列入力!$D$32,$C25,""))</f>
        <v>0</v>
      </c>
      <c r="CR25" s="84">
        <f t="shared" si="61"/>
        <v>0</v>
      </c>
      <c r="CS25" s="175"/>
      <c r="CT25" s="76">
        <f>LEN(配列入力!$D$33)-LEN(SUBSTITUTE(配列入力!$D$33,$C25,""))</f>
        <v>0</v>
      </c>
      <c r="CU25" s="84">
        <f t="shared" si="63"/>
        <v>0</v>
      </c>
      <c r="CV25" s="175"/>
      <c r="CW25" s="76">
        <f>LEN(配列入力!$D$34)-LEN(SUBSTITUTE(配列入力!$D$34,$C25,""))</f>
        <v>0</v>
      </c>
      <c r="CX25" s="84">
        <f t="shared" si="65"/>
        <v>0</v>
      </c>
      <c r="CY25" s="175"/>
      <c r="CZ25" s="76">
        <f>LEN(配列入力!$D$35)-LEN(SUBSTITUTE(配列入力!$D$35,$C25,""))</f>
        <v>0</v>
      </c>
      <c r="DA25" s="84">
        <f t="shared" si="67"/>
        <v>0</v>
      </c>
      <c r="DB25" s="175"/>
      <c r="DC25" s="76">
        <f>LEN(配列入力!$D$36)-LEN(SUBSTITUTE(配列入力!$D$36,$C25,""))</f>
        <v>0</v>
      </c>
      <c r="DD25" s="84">
        <f t="shared" si="69"/>
        <v>0</v>
      </c>
      <c r="DE25" s="175"/>
      <c r="DF25" s="76">
        <f>LEN(配列入力!$D$37)-LEN(SUBSTITUTE(配列入力!$D$37,$C25,""))</f>
        <v>0</v>
      </c>
      <c r="DG25" s="84">
        <f t="shared" si="71"/>
        <v>0</v>
      </c>
      <c r="DH25" s="175"/>
      <c r="DI25" s="76">
        <f>LEN(配列入力!$D$38)-LEN(SUBSTITUTE(配列入力!$D$38,$C25,""))</f>
        <v>0</v>
      </c>
      <c r="DJ25" s="84">
        <f t="shared" si="73"/>
        <v>0</v>
      </c>
      <c r="DK25" s="175"/>
      <c r="DL25" s="76">
        <f>LEN(配列入力!$D$39)-LEN(SUBSTITUTE(配列入力!$D$39,$C25,""))</f>
        <v>0</v>
      </c>
      <c r="DM25" s="84">
        <f t="shared" si="75"/>
        <v>0</v>
      </c>
      <c r="DN25" s="175"/>
      <c r="DO25" s="76">
        <f>LEN(配列入力!$D$40)-LEN(SUBSTITUTE(配列入力!$D$40,$C25,""))</f>
        <v>0</v>
      </c>
      <c r="DP25" s="84">
        <f t="shared" si="77"/>
        <v>0</v>
      </c>
      <c r="DQ25" s="175"/>
      <c r="DR25" s="76">
        <f>LEN(配列入力!$D$41)-LEN(SUBSTITUTE(配列入力!$D$41,$C25,""))</f>
        <v>0</v>
      </c>
      <c r="DS25" s="84">
        <f t="shared" si="79"/>
        <v>0</v>
      </c>
      <c r="DT25" s="175"/>
      <c r="DU25" s="76">
        <f>LEN(配列入力!$D$42)-LEN(SUBSTITUTE(配列入力!$D$42,$C25,""))</f>
        <v>0</v>
      </c>
      <c r="DV25" s="84">
        <f t="shared" si="81"/>
        <v>0</v>
      </c>
      <c r="DW25" s="175"/>
      <c r="DX25" s="76">
        <f>LEN(配列入力!$D$43)-LEN(SUBSTITUTE(配列入力!$D$43,$C25,""))</f>
        <v>0</v>
      </c>
      <c r="DY25" s="84">
        <f t="shared" si="83"/>
        <v>0</v>
      </c>
      <c r="DZ25" s="175"/>
      <c r="EA25" s="76">
        <f>LEN(配列入力!$D$44)-LEN(SUBSTITUTE(配列入力!$D$44,$C25,""))</f>
        <v>0</v>
      </c>
      <c r="EB25" s="84">
        <f t="shared" si="85"/>
        <v>0</v>
      </c>
      <c r="EC25" s="175"/>
      <c r="ED25" s="76">
        <f>LEN(配列入力!$D$45)-LEN(SUBSTITUTE(配列入力!$D$45,$C25,""))</f>
        <v>0</v>
      </c>
      <c r="EE25" s="84">
        <f t="shared" si="87"/>
        <v>0</v>
      </c>
      <c r="EF25" s="175"/>
      <c r="EG25" s="76">
        <f>LEN(配列入力!$D$46)-LEN(SUBSTITUTE(配列入力!$D$46,$C25,""))</f>
        <v>0</v>
      </c>
      <c r="EH25" s="84">
        <f t="shared" si="89"/>
        <v>0</v>
      </c>
      <c r="EI25" s="175"/>
      <c r="EJ25" s="76">
        <f>LEN(配列入力!$D$47)-LEN(SUBSTITUTE(配列入力!$D$47,$C25,""))</f>
        <v>0</v>
      </c>
      <c r="EK25" s="84">
        <f t="shared" si="91"/>
        <v>0</v>
      </c>
      <c r="EL25" s="175"/>
      <c r="EM25" s="76">
        <f>LEN(配列入力!$D$48)-LEN(SUBSTITUTE(配列入力!$D$48,$C25,""))</f>
        <v>0</v>
      </c>
      <c r="EN25" s="84">
        <f t="shared" si="93"/>
        <v>0</v>
      </c>
      <c r="EO25" s="175"/>
      <c r="EP25" s="76">
        <f>LEN(配列入力!$D$49)-LEN(SUBSTITUTE(配列入力!$D$49,$C25,""))</f>
        <v>0</v>
      </c>
      <c r="EQ25" s="84">
        <f t="shared" si="95"/>
        <v>0</v>
      </c>
      <c r="ER25" s="175"/>
      <c r="ES25" s="76">
        <f>LEN(配列入力!$D$50)-LEN(SUBSTITUTE(配列入力!$D$50,$C25,""))</f>
        <v>0</v>
      </c>
      <c r="ET25" s="84">
        <f t="shared" si="97"/>
        <v>0</v>
      </c>
      <c r="EU25" s="175"/>
      <c r="EV25" s="76">
        <f>LEN(配列入力!$D$51)-LEN(SUBSTITUTE(配列入力!$D$51,$C25,""))</f>
        <v>0</v>
      </c>
      <c r="EW25" s="84">
        <f t="shared" si="99"/>
        <v>0</v>
      </c>
      <c r="EX25" s="177"/>
      <c r="EY25" s="76">
        <f>LEN(配列入力!$D$52)-LEN(SUBSTITUTE(配列入力!$D$52,$C25,""))</f>
        <v>0</v>
      </c>
      <c r="EZ25" s="84">
        <f t="shared" si="101"/>
        <v>0</v>
      </c>
      <c r="FA25" s="175"/>
      <c r="FB25" s="76">
        <f>LEN(配列入力!$D$53)-LEN(SUBSTITUTE(配列入力!$D$53,$C25,""))</f>
        <v>0</v>
      </c>
      <c r="FC25" s="84">
        <f t="shared" si="103"/>
        <v>0</v>
      </c>
      <c r="FD25" s="175"/>
      <c r="FE25" s="76">
        <f>LEN(配列入力!$D$54)-LEN(SUBSTITUTE(配列入力!$D$54,$C25,""))</f>
        <v>0</v>
      </c>
      <c r="FF25" s="84">
        <f t="shared" si="105"/>
        <v>0</v>
      </c>
      <c r="FG25" s="175"/>
      <c r="FH25" s="76">
        <f>LEN(配列入力!$D$55)-LEN(SUBSTITUTE(配列入力!$D$55,$C25,""))</f>
        <v>0</v>
      </c>
      <c r="FI25" s="84">
        <f t="shared" si="107"/>
        <v>0</v>
      </c>
      <c r="FJ25" s="175"/>
      <c r="FK25" s="76">
        <f>LEN(配列入力!$D$56)-LEN(SUBSTITUTE(配列入力!$D$56,$C25,""))</f>
        <v>0</v>
      </c>
      <c r="FL25" s="84">
        <f t="shared" si="109"/>
        <v>0</v>
      </c>
      <c r="FM25" s="175"/>
      <c r="FN25" s="76">
        <f>LEN(配列入力!$D$57)-LEN(SUBSTITUTE(配列入力!$D$57,$C25,""))</f>
        <v>0</v>
      </c>
      <c r="FO25" s="84">
        <f t="shared" si="111"/>
        <v>0</v>
      </c>
      <c r="FP25" s="175"/>
      <c r="FQ25" s="76">
        <f>LEN(配列入力!$D$58)-LEN(SUBSTITUTE(配列入力!$D$58,$C25,""))</f>
        <v>0</v>
      </c>
      <c r="FR25" s="84">
        <f t="shared" si="113"/>
        <v>0</v>
      </c>
      <c r="FS25" s="175"/>
      <c r="FT25" s="76">
        <f>LEN(配列入力!$D$59)-LEN(SUBSTITUTE(配列入力!$D$59,$C25,""))</f>
        <v>0</v>
      </c>
      <c r="FU25" s="84">
        <f t="shared" si="115"/>
        <v>0</v>
      </c>
      <c r="FV25" s="175"/>
      <c r="FW25" s="76">
        <f>LEN(配列入力!$D$60)-LEN(SUBSTITUTE(配列入力!$D$60,$C25,""))</f>
        <v>0</v>
      </c>
      <c r="FX25" s="84">
        <f t="shared" si="117"/>
        <v>0</v>
      </c>
      <c r="FY25" s="175"/>
      <c r="FZ25" s="76">
        <f>LEN(配列入力!$D$61)-LEN(SUBSTITUTE(配列入力!$D$61,$C25,""))</f>
        <v>0</v>
      </c>
      <c r="GA25" s="84">
        <f t="shared" si="119"/>
        <v>0</v>
      </c>
      <c r="GB25" s="175"/>
      <c r="GC25" s="76">
        <f>LEN(配列入力!$D$62)-LEN(SUBSTITUTE(配列入力!$D$62,$C25,""))</f>
        <v>0</v>
      </c>
      <c r="GD25" s="84">
        <f t="shared" si="121"/>
        <v>0</v>
      </c>
      <c r="GE25" s="175"/>
      <c r="GF25" s="76">
        <f>LEN(配列入力!$D$63)-LEN(SUBSTITUTE(配列入力!$D$63,$C25,""))</f>
        <v>0</v>
      </c>
      <c r="GG25" s="84">
        <f t="shared" si="123"/>
        <v>0</v>
      </c>
      <c r="GH25" s="175"/>
      <c r="GI25" s="76">
        <f>LEN(配列入力!$D$64)-LEN(SUBSTITUTE(配列入力!$D$64,$C25,""))</f>
        <v>0</v>
      </c>
      <c r="GJ25" s="84">
        <f t="shared" si="125"/>
        <v>0</v>
      </c>
      <c r="GK25" s="175"/>
      <c r="GL25" s="76">
        <f>LEN(配列入力!$D$65)-LEN(SUBSTITUTE(配列入力!$D$65,$C25,""))</f>
        <v>0</v>
      </c>
      <c r="GM25" s="84">
        <f t="shared" si="127"/>
        <v>0</v>
      </c>
      <c r="GN25" s="175"/>
      <c r="GO25" s="76">
        <f>LEN(配列入力!$D$66)-LEN(SUBSTITUTE(配列入力!$D$66,$C25,""))</f>
        <v>0</v>
      </c>
      <c r="GP25" s="84">
        <f t="shared" si="129"/>
        <v>0</v>
      </c>
      <c r="GQ25" s="175"/>
      <c r="GR25" s="76">
        <f>LEN(配列入力!$D$67)-LEN(SUBSTITUTE(配列入力!$D$67,$C25,""))</f>
        <v>0</v>
      </c>
      <c r="GS25" s="84">
        <f t="shared" si="131"/>
        <v>0</v>
      </c>
      <c r="GT25" s="175"/>
      <c r="GU25" s="76">
        <f>LEN(配列入力!$D$68)-LEN(SUBSTITUTE(配列入力!$D$68,$C25,""))</f>
        <v>0</v>
      </c>
      <c r="GV25" s="84">
        <f t="shared" si="133"/>
        <v>0</v>
      </c>
      <c r="GW25" s="175"/>
      <c r="GX25" s="76">
        <f>LEN(配列入力!$D$69)-LEN(SUBSTITUTE(配列入力!$D$69,$C25,""))</f>
        <v>0</v>
      </c>
      <c r="GY25" s="84">
        <f t="shared" si="135"/>
        <v>0</v>
      </c>
      <c r="GZ25" s="175"/>
      <c r="HA25" s="76">
        <f>LEN(配列入力!$D$70)-LEN(SUBSTITUTE(配列入力!$D$70,$C25,""))</f>
        <v>0</v>
      </c>
      <c r="HB25" s="84">
        <f t="shared" si="137"/>
        <v>0</v>
      </c>
      <c r="HC25" s="175"/>
      <c r="HD25" s="76">
        <f>LEN(配列入力!$D$71)-LEN(SUBSTITUTE(配列入力!$D$71,$C25,""))</f>
        <v>0</v>
      </c>
      <c r="HE25" s="84">
        <f t="shared" si="139"/>
        <v>0</v>
      </c>
      <c r="HF25" s="175"/>
      <c r="HG25" s="76">
        <f>LEN(配列入力!$D$72)-LEN(SUBSTITUTE(配列入力!$D$72,$C25,""))</f>
        <v>0</v>
      </c>
      <c r="HH25" s="84">
        <f t="shared" si="141"/>
        <v>0</v>
      </c>
      <c r="HI25" s="175"/>
      <c r="HJ25" s="76">
        <f>LEN(配列入力!$D$73)-LEN(SUBSTITUTE(配列入力!$D$73,$C25,""))</f>
        <v>0</v>
      </c>
      <c r="HK25" s="84">
        <f t="shared" si="143"/>
        <v>0</v>
      </c>
      <c r="HL25" s="175"/>
      <c r="HM25" s="76">
        <f>LEN(配列入力!$D$74)-LEN(SUBSTITUTE(配列入力!$D$74,$C25,""))</f>
        <v>0</v>
      </c>
      <c r="HN25" s="84">
        <f t="shared" si="145"/>
        <v>0</v>
      </c>
      <c r="HO25" s="175"/>
      <c r="HP25" s="76">
        <f>LEN(配列入力!$D$75)-LEN(SUBSTITUTE(配列入力!$D$75,$C25,""))</f>
        <v>0</v>
      </c>
      <c r="HQ25" s="84">
        <f t="shared" si="147"/>
        <v>0</v>
      </c>
      <c r="HR25" s="175"/>
      <c r="HS25" s="76">
        <f>LEN(配列入力!$D$76)-LEN(SUBSTITUTE(配列入力!$D$76,$C25,""))</f>
        <v>0</v>
      </c>
      <c r="HT25" s="84">
        <f t="shared" si="149"/>
        <v>0</v>
      </c>
      <c r="HU25" s="175"/>
      <c r="HV25" s="76">
        <f>LEN(配列入力!$D$77)-LEN(SUBSTITUTE(配列入力!$D$77,$C25,""))</f>
        <v>0</v>
      </c>
      <c r="HW25" s="84">
        <f t="shared" si="151"/>
        <v>0</v>
      </c>
      <c r="HX25" s="175"/>
      <c r="HY25" s="76">
        <f>LEN(配列入力!$D$78)-LEN(SUBSTITUTE(配列入力!$D$78,$C25,""))</f>
        <v>0</v>
      </c>
      <c r="HZ25" s="84">
        <f t="shared" si="153"/>
        <v>0</v>
      </c>
      <c r="IA25" s="175"/>
      <c r="IB25" s="76">
        <f>LEN(配列入力!$D$79)-LEN(SUBSTITUTE(配列入力!$D$79,$C25,""))</f>
        <v>0</v>
      </c>
      <c r="IC25" s="84">
        <f t="shared" si="155"/>
        <v>0</v>
      </c>
      <c r="ID25" s="175"/>
      <c r="IE25" s="76">
        <f>LEN(配列入力!$D$80)-LEN(SUBSTITUTE(配列入力!$D$80,$C25,""))</f>
        <v>0</v>
      </c>
      <c r="IF25" s="84">
        <f t="shared" si="157"/>
        <v>0</v>
      </c>
      <c r="IG25" s="175"/>
      <c r="IH25" s="76">
        <f>LEN(配列入力!$D$81)-LEN(SUBSTITUTE(配列入力!$D$81,$C25,""))</f>
        <v>0</v>
      </c>
      <c r="II25" s="84">
        <f t="shared" si="159"/>
        <v>0</v>
      </c>
      <c r="IJ25" s="175"/>
      <c r="IK25" s="76">
        <f>LEN(配列入力!$D$82)-LEN(SUBSTITUTE(配列入力!$D$82,$C25,""))</f>
        <v>0</v>
      </c>
      <c r="IL25" s="84">
        <f t="shared" si="161"/>
        <v>0</v>
      </c>
      <c r="IM25" s="175"/>
      <c r="IN25" s="76">
        <f>LEN(配列入力!$D$83)-LEN(SUBSTITUTE(配列入力!$D$83,$C25,""))</f>
        <v>0</v>
      </c>
      <c r="IO25" s="84">
        <f t="shared" si="163"/>
        <v>0</v>
      </c>
      <c r="IP25" s="175"/>
      <c r="IQ25" s="76">
        <f>LEN(配列入力!$D$84)-LEN(SUBSTITUTE(配列入力!$D$84,$C25,""))</f>
        <v>0</v>
      </c>
      <c r="IR25" s="84">
        <f t="shared" si="165"/>
        <v>0</v>
      </c>
      <c r="IS25" s="175"/>
      <c r="IT25" s="76">
        <f>LEN(配列入力!$D$85)-LEN(SUBSTITUTE(配列入力!$D$85,$C25,""))</f>
        <v>0</v>
      </c>
      <c r="IU25" s="84">
        <f t="shared" si="167"/>
        <v>0</v>
      </c>
      <c r="IV25" s="175"/>
      <c r="IW25" s="76">
        <f>LEN(配列入力!$D$86)-LEN(SUBSTITUTE(配列入力!$D$86,$C25,""))</f>
        <v>0</v>
      </c>
      <c r="IX25" s="84">
        <f t="shared" si="169"/>
        <v>0</v>
      </c>
      <c r="IY25" s="175"/>
      <c r="IZ25" s="76">
        <f>LEN(配列入力!$D$87)-LEN(SUBSTITUTE(配列入力!$D$87,$C25,""))</f>
        <v>0</v>
      </c>
      <c r="JA25" s="84">
        <f t="shared" si="171"/>
        <v>0</v>
      </c>
      <c r="JB25" s="175"/>
      <c r="JC25" s="76">
        <f>LEN(配列入力!$D$88)-LEN(SUBSTITUTE(配列入力!$D$88,$C25,""))</f>
        <v>0</v>
      </c>
      <c r="JD25" s="84">
        <f t="shared" si="173"/>
        <v>0</v>
      </c>
      <c r="JE25" s="175"/>
      <c r="JF25" s="76">
        <f>LEN(配列入力!$D$89)-LEN(SUBSTITUTE(配列入力!$D$89,$C25,""))</f>
        <v>0</v>
      </c>
      <c r="JG25" s="84">
        <f t="shared" si="175"/>
        <v>0</v>
      </c>
      <c r="JH25" s="175"/>
      <c r="JI25" s="76">
        <f>LEN(配列入力!$D$90)-LEN(SUBSTITUTE(配列入力!$D$90,$C25,""))</f>
        <v>0</v>
      </c>
      <c r="JJ25" s="84">
        <f t="shared" si="177"/>
        <v>0</v>
      </c>
      <c r="JK25" s="175"/>
      <c r="JL25" s="76">
        <f>LEN(配列入力!$D$91)-LEN(SUBSTITUTE(配列入力!$D$91,$C25,""))</f>
        <v>0</v>
      </c>
      <c r="JM25" s="84">
        <f t="shared" si="179"/>
        <v>0</v>
      </c>
      <c r="JN25" s="175"/>
      <c r="JO25" s="76">
        <f>LEN(配列入力!$D$92)-LEN(SUBSTITUTE(配列入力!$D$92,$C25,""))</f>
        <v>0</v>
      </c>
      <c r="JP25" s="84">
        <f t="shared" si="181"/>
        <v>0</v>
      </c>
      <c r="JQ25" s="175"/>
      <c r="JR25" s="76">
        <f>LEN(配列入力!$D$93)-LEN(SUBSTITUTE(配列入力!$D$93,$C25,""))</f>
        <v>0</v>
      </c>
      <c r="JS25" s="84">
        <f t="shared" si="183"/>
        <v>0</v>
      </c>
      <c r="JT25" s="175"/>
      <c r="JU25" s="76">
        <f>LEN(配列入力!$D$94)-LEN(SUBSTITUTE(配列入力!$D$94,$C25,""))</f>
        <v>0</v>
      </c>
      <c r="JV25" s="84">
        <f t="shared" si="185"/>
        <v>0</v>
      </c>
      <c r="JW25" s="175"/>
      <c r="JX25" s="76">
        <f>LEN(配列入力!$D$95)-LEN(SUBSTITUTE(配列入力!$D$95,$C25,""))</f>
        <v>0</v>
      </c>
      <c r="JY25" s="84">
        <f t="shared" si="187"/>
        <v>0</v>
      </c>
      <c r="JZ25" s="175"/>
      <c r="KA25" s="76">
        <f>LEN(配列入力!$D$96)-LEN(SUBSTITUTE(配列入力!$D$96,$C25,""))</f>
        <v>0</v>
      </c>
      <c r="KB25" s="84">
        <f t="shared" si="189"/>
        <v>0</v>
      </c>
      <c r="KC25" s="175"/>
      <c r="KD25" s="76">
        <f>LEN(配列入力!$D$97)-LEN(SUBSTITUTE(配列入力!$D$97,$C25,""))</f>
        <v>0</v>
      </c>
      <c r="KE25" s="84">
        <f t="shared" si="191"/>
        <v>0</v>
      </c>
      <c r="KF25" s="175"/>
    </row>
    <row r="26" spans="1:292">
      <c r="A26" s="170"/>
      <c r="B26" s="173"/>
      <c r="C26" s="81" t="s">
        <v>134</v>
      </c>
      <c r="D26" s="75">
        <f t="shared" si="0"/>
        <v>4</v>
      </c>
      <c r="E26" s="76">
        <f>LEN(配列入力!$D$2)-LEN(SUBSTITUTE(配列入力!$D$2,$C26,""))</f>
        <v>0</v>
      </c>
      <c r="F26" s="84">
        <f t="shared" si="1"/>
        <v>0</v>
      </c>
      <c r="G26" s="175"/>
      <c r="H26" s="76">
        <f>LEN(配列入力!$D$3)-LEN(SUBSTITUTE(配列入力!$D$3,$C26,""))</f>
        <v>0</v>
      </c>
      <c r="I26" s="84">
        <f t="shared" si="3"/>
        <v>0</v>
      </c>
      <c r="J26" s="175"/>
      <c r="K26" s="76">
        <f>LEN(配列入力!$D$4)-LEN(SUBSTITUTE(配列入力!$D$4,$C26,""))</f>
        <v>0</v>
      </c>
      <c r="L26" s="84">
        <f t="shared" si="5"/>
        <v>0</v>
      </c>
      <c r="M26" s="175"/>
      <c r="N26" s="76">
        <f>LEN(配列入力!$D$5)-LEN(SUBSTITUTE(配列入力!$D$5,$C26,""))</f>
        <v>0</v>
      </c>
      <c r="O26" s="84">
        <f t="shared" si="7"/>
        <v>0</v>
      </c>
      <c r="P26" s="175"/>
      <c r="Q26" s="76">
        <f>LEN(配列入力!$D$6)-LEN(SUBSTITUTE(配列入力!$D$6,$C26,""))</f>
        <v>0</v>
      </c>
      <c r="R26" s="84">
        <f t="shared" si="9"/>
        <v>0</v>
      </c>
      <c r="S26" s="175"/>
      <c r="T26" s="76">
        <f>LEN(配列入力!$D$7)-LEN(SUBSTITUTE(配列入力!$D$7,$C26,""))</f>
        <v>0</v>
      </c>
      <c r="U26" s="84">
        <f t="shared" si="11"/>
        <v>0</v>
      </c>
      <c r="V26" s="175"/>
      <c r="W26" s="76">
        <f>LEN(配列入力!$D$8)-LEN(SUBSTITUTE(配列入力!$D$8,$C26,""))</f>
        <v>0</v>
      </c>
      <c r="X26" s="84">
        <f t="shared" si="13"/>
        <v>0</v>
      </c>
      <c r="Y26" s="175"/>
      <c r="Z26" s="76">
        <f>LEN(配列入力!$D$9)-LEN(SUBSTITUTE(配列入力!$D$9,$C26,""))</f>
        <v>0</v>
      </c>
      <c r="AA26" s="84">
        <f t="shared" si="15"/>
        <v>0</v>
      </c>
      <c r="AB26" s="175"/>
      <c r="AC26" s="76">
        <f>LEN(配列入力!$D$10)-LEN(SUBSTITUTE(配列入力!$D$10,$C26,""))</f>
        <v>0</v>
      </c>
      <c r="AD26" s="84">
        <f t="shared" si="17"/>
        <v>0</v>
      </c>
      <c r="AE26" s="175"/>
      <c r="AF26" s="76">
        <f>LEN(配列入力!$D$11)-LEN(SUBSTITUTE(配列入力!$D$11,$C26,""))</f>
        <v>0</v>
      </c>
      <c r="AG26" s="84">
        <f t="shared" si="19"/>
        <v>0</v>
      </c>
      <c r="AH26" s="175"/>
      <c r="AI26" s="76">
        <f>LEN(配列入力!$D$12)-LEN(SUBSTITUTE(配列入力!$D$12,$C26,""))</f>
        <v>0</v>
      </c>
      <c r="AJ26" s="84">
        <f t="shared" si="21"/>
        <v>0</v>
      </c>
      <c r="AK26" s="175"/>
      <c r="AL26" s="76">
        <f>LEN(配列入力!$D$13)-LEN(SUBSTITUTE(配列入力!$D$13,$C26,""))</f>
        <v>0</v>
      </c>
      <c r="AM26" s="84">
        <f t="shared" si="23"/>
        <v>0</v>
      </c>
      <c r="AN26" s="175"/>
      <c r="AO26" s="76">
        <f>LEN(配列入力!$D$14)-LEN(SUBSTITUTE(配列入力!$D$14,$C26,""))</f>
        <v>0</v>
      </c>
      <c r="AP26" s="84">
        <f t="shared" si="25"/>
        <v>0</v>
      </c>
      <c r="AQ26" s="175"/>
      <c r="AR26" s="76">
        <f>LEN(配列入力!$D$15)-LEN(SUBSTITUTE(配列入力!$D$15,$C26,""))</f>
        <v>0</v>
      </c>
      <c r="AS26" s="84">
        <f t="shared" si="27"/>
        <v>0</v>
      </c>
      <c r="AT26" s="175"/>
      <c r="AU26" s="76">
        <f>LEN(配列入力!$D$16)-LEN(SUBSTITUTE(配列入力!$D$16,$C26,""))</f>
        <v>0</v>
      </c>
      <c r="AV26" s="84">
        <f t="shared" si="29"/>
        <v>0</v>
      </c>
      <c r="AW26" s="175"/>
      <c r="AX26" s="76">
        <f>LEN(配列入力!$D$17)-LEN(SUBSTITUTE(配列入力!$D$17,$C26,""))</f>
        <v>0</v>
      </c>
      <c r="AY26" s="84">
        <f t="shared" si="31"/>
        <v>0</v>
      </c>
      <c r="AZ26" s="175"/>
      <c r="BA26" s="76">
        <f>LEN(配列入力!$D$18)-LEN(SUBSTITUTE(配列入力!$D$18,$C26,""))</f>
        <v>0</v>
      </c>
      <c r="BB26" s="84">
        <f t="shared" si="33"/>
        <v>0</v>
      </c>
      <c r="BC26" s="175"/>
      <c r="BD26" s="76">
        <f>LEN(配列入力!$D$19)-LEN(SUBSTITUTE(配列入力!$D$19,$C26,""))</f>
        <v>0</v>
      </c>
      <c r="BE26" s="84">
        <f t="shared" si="35"/>
        <v>0</v>
      </c>
      <c r="BF26" s="175"/>
      <c r="BG26" s="76">
        <f>LEN(配列入力!$D$20)-LEN(SUBSTITUTE(配列入力!$D$20,$C26,""))</f>
        <v>0</v>
      </c>
      <c r="BH26" s="84">
        <f t="shared" si="37"/>
        <v>0</v>
      </c>
      <c r="BI26" s="175"/>
      <c r="BJ26" s="76">
        <f>LEN(配列入力!$D$21)-LEN(SUBSTITUTE(配列入力!$D$21,$C26,""))</f>
        <v>0</v>
      </c>
      <c r="BK26" s="84">
        <f t="shared" si="39"/>
        <v>0</v>
      </c>
      <c r="BL26" s="175"/>
      <c r="BM26" s="76">
        <f>LEN(配列入力!$D$22)-LEN(SUBSTITUTE(配列入力!$D$22,$C26,""))</f>
        <v>0</v>
      </c>
      <c r="BN26" s="84">
        <f t="shared" si="41"/>
        <v>0</v>
      </c>
      <c r="BO26" s="175"/>
      <c r="BP26" s="76">
        <f>LEN(配列入力!$D$23)-LEN(SUBSTITUTE(配列入力!$D$23,$C26,""))</f>
        <v>0</v>
      </c>
      <c r="BQ26" s="84">
        <f t="shared" si="43"/>
        <v>0</v>
      </c>
      <c r="BR26" s="175"/>
      <c r="BS26" s="76">
        <f>LEN(配列入力!$D$24)-LEN(SUBSTITUTE(配列入力!$D$24,$C26,""))</f>
        <v>0</v>
      </c>
      <c r="BT26" s="84">
        <f t="shared" si="45"/>
        <v>0</v>
      </c>
      <c r="BU26" s="175"/>
      <c r="BV26" s="76">
        <f>LEN(配列入力!$D$25)-LEN(SUBSTITUTE(配列入力!$D$25,$C26,""))</f>
        <v>0</v>
      </c>
      <c r="BW26" s="84">
        <f t="shared" si="47"/>
        <v>0</v>
      </c>
      <c r="BX26" s="175"/>
      <c r="BY26" s="76">
        <f>LEN(配列入力!$D$26)-LEN(SUBSTITUTE(配列入力!$D$26,$C26,""))</f>
        <v>0</v>
      </c>
      <c r="BZ26" s="84">
        <f t="shared" si="49"/>
        <v>0</v>
      </c>
      <c r="CA26" s="175"/>
      <c r="CB26" s="76">
        <f>LEN(配列入力!$D$27)-LEN(SUBSTITUTE(配列入力!$D$27,$C26,""))</f>
        <v>0</v>
      </c>
      <c r="CC26" s="84">
        <f t="shared" si="51"/>
        <v>0</v>
      </c>
      <c r="CD26" s="175"/>
      <c r="CE26" s="76">
        <f>LEN(配列入力!$D$28)-LEN(SUBSTITUTE(配列入力!$D$28,$C26,""))</f>
        <v>0</v>
      </c>
      <c r="CF26" s="84">
        <f t="shared" si="53"/>
        <v>0</v>
      </c>
      <c r="CG26" s="175"/>
      <c r="CH26" s="76">
        <f>LEN(配列入力!$D$29)-LEN(SUBSTITUTE(配列入力!$D$29,$C26,""))</f>
        <v>0</v>
      </c>
      <c r="CI26" s="84">
        <f t="shared" si="55"/>
        <v>0</v>
      </c>
      <c r="CJ26" s="175"/>
      <c r="CK26" s="76">
        <f>LEN(配列入力!$D$30)-LEN(SUBSTITUTE(配列入力!$D$30,$C26,""))</f>
        <v>0</v>
      </c>
      <c r="CL26" s="84">
        <f t="shared" si="57"/>
        <v>0</v>
      </c>
      <c r="CM26" s="175"/>
      <c r="CN26" s="76">
        <f>LEN(配列入力!$D$31)-LEN(SUBSTITUTE(配列入力!$D$31,$C26,""))</f>
        <v>0</v>
      </c>
      <c r="CO26" s="84">
        <f t="shared" si="59"/>
        <v>0</v>
      </c>
      <c r="CP26" s="175"/>
      <c r="CQ26" s="76">
        <f>LEN(配列入力!$D$32)-LEN(SUBSTITUTE(配列入力!$D$32,$C26,""))</f>
        <v>0</v>
      </c>
      <c r="CR26" s="84">
        <f t="shared" si="61"/>
        <v>0</v>
      </c>
      <c r="CS26" s="175"/>
      <c r="CT26" s="76">
        <f>LEN(配列入力!$D$33)-LEN(SUBSTITUTE(配列入力!$D$33,$C26,""))</f>
        <v>0</v>
      </c>
      <c r="CU26" s="84">
        <f t="shared" si="63"/>
        <v>0</v>
      </c>
      <c r="CV26" s="175"/>
      <c r="CW26" s="76">
        <f>LEN(配列入力!$D$34)-LEN(SUBSTITUTE(配列入力!$D$34,$C26,""))</f>
        <v>0</v>
      </c>
      <c r="CX26" s="84">
        <f t="shared" si="65"/>
        <v>0</v>
      </c>
      <c r="CY26" s="175"/>
      <c r="CZ26" s="76">
        <f>LEN(配列入力!$D$35)-LEN(SUBSTITUTE(配列入力!$D$35,$C26,""))</f>
        <v>0</v>
      </c>
      <c r="DA26" s="84">
        <f t="shared" si="67"/>
        <v>0</v>
      </c>
      <c r="DB26" s="175"/>
      <c r="DC26" s="76">
        <f>LEN(配列入力!$D$36)-LEN(SUBSTITUTE(配列入力!$D$36,$C26,""))</f>
        <v>0</v>
      </c>
      <c r="DD26" s="84">
        <f t="shared" si="69"/>
        <v>0</v>
      </c>
      <c r="DE26" s="175"/>
      <c r="DF26" s="76">
        <f>LEN(配列入力!$D$37)-LEN(SUBSTITUTE(配列入力!$D$37,$C26,""))</f>
        <v>0</v>
      </c>
      <c r="DG26" s="84">
        <f t="shared" si="71"/>
        <v>0</v>
      </c>
      <c r="DH26" s="175"/>
      <c r="DI26" s="76">
        <f>LEN(配列入力!$D$38)-LEN(SUBSTITUTE(配列入力!$D$38,$C26,""))</f>
        <v>0</v>
      </c>
      <c r="DJ26" s="84">
        <f t="shared" si="73"/>
        <v>0</v>
      </c>
      <c r="DK26" s="175"/>
      <c r="DL26" s="76">
        <f>LEN(配列入力!$D$39)-LEN(SUBSTITUTE(配列入力!$D$39,$C26,""))</f>
        <v>0</v>
      </c>
      <c r="DM26" s="84">
        <f t="shared" si="75"/>
        <v>0</v>
      </c>
      <c r="DN26" s="175"/>
      <c r="DO26" s="76">
        <f>LEN(配列入力!$D$40)-LEN(SUBSTITUTE(配列入力!$D$40,$C26,""))</f>
        <v>0</v>
      </c>
      <c r="DP26" s="84">
        <f t="shared" si="77"/>
        <v>0</v>
      </c>
      <c r="DQ26" s="175"/>
      <c r="DR26" s="76">
        <f>LEN(配列入力!$D$41)-LEN(SUBSTITUTE(配列入力!$D$41,$C26,""))</f>
        <v>0</v>
      </c>
      <c r="DS26" s="84">
        <f t="shared" si="79"/>
        <v>0</v>
      </c>
      <c r="DT26" s="175"/>
      <c r="DU26" s="76">
        <f>LEN(配列入力!$D$42)-LEN(SUBSTITUTE(配列入力!$D$42,$C26,""))</f>
        <v>0</v>
      </c>
      <c r="DV26" s="84">
        <f t="shared" si="81"/>
        <v>0</v>
      </c>
      <c r="DW26" s="175"/>
      <c r="DX26" s="76">
        <f>LEN(配列入力!$D$43)-LEN(SUBSTITUTE(配列入力!$D$43,$C26,""))</f>
        <v>0</v>
      </c>
      <c r="DY26" s="84">
        <f t="shared" si="83"/>
        <v>0</v>
      </c>
      <c r="DZ26" s="175"/>
      <c r="EA26" s="76">
        <f>LEN(配列入力!$D$44)-LEN(SUBSTITUTE(配列入力!$D$44,$C26,""))</f>
        <v>0</v>
      </c>
      <c r="EB26" s="84">
        <f t="shared" si="85"/>
        <v>0</v>
      </c>
      <c r="EC26" s="175"/>
      <c r="ED26" s="76">
        <f>LEN(配列入力!$D$45)-LEN(SUBSTITUTE(配列入力!$D$45,$C26,""))</f>
        <v>0</v>
      </c>
      <c r="EE26" s="84">
        <f t="shared" si="87"/>
        <v>0</v>
      </c>
      <c r="EF26" s="175"/>
      <c r="EG26" s="76">
        <f>LEN(配列入力!$D$46)-LEN(SUBSTITUTE(配列入力!$D$46,$C26,""))</f>
        <v>0</v>
      </c>
      <c r="EH26" s="84">
        <f t="shared" si="89"/>
        <v>0</v>
      </c>
      <c r="EI26" s="175"/>
      <c r="EJ26" s="76">
        <f>LEN(配列入力!$D$47)-LEN(SUBSTITUTE(配列入力!$D$47,$C26,""))</f>
        <v>0</v>
      </c>
      <c r="EK26" s="84">
        <f t="shared" si="91"/>
        <v>0</v>
      </c>
      <c r="EL26" s="175"/>
      <c r="EM26" s="76">
        <f>LEN(配列入力!$D$48)-LEN(SUBSTITUTE(配列入力!$D$48,$C26,""))</f>
        <v>0</v>
      </c>
      <c r="EN26" s="84">
        <f t="shared" si="93"/>
        <v>0</v>
      </c>
      <c r="EO26" s="175"/>
      <c r="EP26" s="76">
        <f>LEN(配列入力!$D$49)-LEN(SUBSTITUTE(配列入力!$D$49,$C26,""))</f>
        <v>0</v>
      </c>
      <c r="EQ26" s="84">
        <f t="shared" si="95"/>
        <v>0</v>
      </c>
      <c r="ER26" s="175"/>
      <c r="ES26" s="76">
        <f>LEN(配列入力!$D$50)-LEN(SUBSTITUTE(配列入力!$D$50,$C26,""))</f>
        <v>0</v>
      </c>
      <c r="ET26" s="84">
        <f t="shared" si="97"/>
        <v>0</v>
      </c>
      <c r="EU26" s="175"/>
      <c r="EV26" s="76">
        <f>LEN(配列入力!$D$51)-LEN(SUBSTITUTE(配列入力!$D$51,$C26,""))</f>
        <v>0</v>
      </c>
      <c r="EW26" s="84">
        <f t="shared" si="99"/>
        <v>0</v>
      </c>
      <c r="EX26" s="177"/>
      <c r="EY26" s="76">
        <f>LEN(配列入力!$D$52)-LEN(SUBSTITUTE(配列入力!$D$52,$C26,""))</f>
        <v>0</v>
      </c>
      <c r="EZ26" s="84">
        <f t="shared" si="101"/>
        <v>0</v>
      </c>
      <c r="FA26" s="175"/>
      <c r="FB26" s="76">
        <f>LEN(配列入力!$D$53)-LEN(SUBSTITUTE(配列入力!$D$53,$C26,""))</f>
        <v>0</v>
      </c>
      <c r="FC26" s="84">
        <f t="shared" si="103"/>
        <v>0</v>
      </c>
      <c r="FD26" s="175"/>
      <c r="FE26" s="76">
        <f>LEN(配列入力!$D$54)-LEN(SUBSTITUTE(配列入力!$D$54,$C26,""))</f>
        <v>0</v>
      </c>
      <c r="FF26" s="84">
        <f t="shared" si="105"/>
        <v>0</v>
      </c>
      <c r="FG26" s="175"/>
      <c r="FH26" s="76">
        <f>LEN(配列入力!$D$55)-LEN(SUBSTITUTE(配列入力!$D$55,$C26,""))</f>
        <v>0</v>
      </c>
      <c r="FI26" s="84">
        <f t="shared" si="107"/>
        <v>0</v>
      </c>
      <c r="FJ26" s="175"/>
      <c r="FK26" s="76">
        <f>LEN(配列入力!$D$56)-LEN(SUBSTITUTE(配列入力!$D$56,$C26,""))</f>
        <v>0</v>
      </c>
      <c r="FL26" s="84">
        <f t="shared" si="109"/>
        <v>0</v>
      </c>
      <c r="FM26" s="175"/>
      <c r="FN26" s="76">
        <f>LEN(配列入力!$D$57)-LEN(SUBSTITUTE(配列入力!$D$57,$C26,""))</f>
        <v>0</v>
      </c>
      <c r="FO26" s="84">
        <f t="shared" si="111"/>
        <v>0</v>
      </c>
      <c r="FP26" s="175"/>
      <c r="FQ26" s="76">
        <f>LEN(配列入力!$D$58)-LEN(SUBSTITUTE(配列入力!$D$58,$C26,""))</f>
        <v>0</v>
      </c>
      <c r="FR26" s="84">
        <f t="shared" si="113"/>
        <v>0</v>
      </c>
      <c r="FS26" s="175"/>
      <c r="FT26" s="76">
        <f>LEN(配列入力!$D$59)-LEN(SUBSTITUTE(配列入力!$D$59,$C26,""))</f>
        <v>0</v>
      </c>
      <c r="FU26" s="84">
        <f t="shared" si="115"/>
        <v>0</v>
      </c>
      <c r="FV26" s="175"/>
      <c r="FW26" s="76">
        <f>LEN(配列入力!$D$60)-LEN(SUBSTITUTE(配列入力!$D$60,$C26,""))</f>
        <v>0</v>
      </c>
      <c r="FX26" s="84">
        <f t="shared" si="117"/>
        <v>0</v>
      </c>
      <c r="FY26" s="175"/>
      <c r="FZ26" s="76">
        <f>LEN(配列入力!$D$61)-LEN(SUBSTITUTE(配列入力!$D$61,$C26,""))</f>
        <v>0</v>
      </c>
      <c r="GA26" s="84">
        <f t="shared" si="119"/>
        <v>0</v>
      </c>
      <c r="GB26" s="175"/>
      <c r="GC26" s="76">
        <f>LEN(配列入力!$D$62)-LEN(SUBSTITUTE(配列入力!$D$62,$C26,""))</f>
        <v>0</v>
      </c>
      <c r="GD26" s="84">
        <f t="shared" si="121"/>
        <v>0</v>
      </c>
      <c r="GE26" s="175"/>
      <c r="GF26" s="76">
        <f>LEN(配列入力!$D$63)-LEN(SUBSTITUTE(配列入力!$D$63,$C26,""))</f>
        <v>0</v>
      </c>
      <c r="GG26" s="84">
        <f t="shared" si="123"/>
        <v>0</v>
      </c>
      <c r="GH26" s="175"/>
      <c r="GI26" s="76">
        <f>LEN(配列入力!$D$64)-LEN(SUBSTITUTE(配列入力!$D$64,$C26,""))</f>
        <v>0</v>
      </c>
      <c r="GJ26" s="84">
        <f t="shared" si="125"/>
        <v>0</v>
      </c>
      <c r="GK26" s="175"/>
      <c r="GL26" s="76">
        <f>LEN(配列入力!$D$65)-LEN(SUBSTITUTE(配列入力!$D$65,$C26,""))</f>
        <v>0</v>
      </c>
      <c r="GM26" s="84">
        <f t="shared" si="127"/>
        <v>0</v>
      </c>
      <c r="GN26" s="175"/>
      <c r="GO26" s="76">
        <f>LEN(配列入力!$D$66)-LEN(SUBSTITUTE(配列入力!$D$66,$C26,""))</f>
        <v>0</v>
      </c>
      <c r="GP26" s="84">
        <f t="shared" si="129"/>
        <v>0</v>
      </c>
      <c r="GQ26" s="175"/>
      <c r="GR26" s="76">
        <f>LEN(配列入力!$D$67)-LEN(SUBSTITUTE(配列入力!$D$67,$C26,""))</f>
        <v>0</v>
      </c>
      <c r="GS26" s="84">
        <f t="shared" si="131"/>
        <v>0</v>
      </c>
      <c r="GT26" s="175"/>
      <c r="GU26" s="76">
        <f>LEN(配列入力!$D$68)-LEN(SUBSTITUTE(配列入力!$D$68,$C26,""))</f>
        <v>0</v>
      </c>
      <c r="GV26" s="84">
        <f t="shared" si="133"/>
        <v>0</v>
      </c>
      <c r="GW26" s="175"/>
      <c r="GX26" s="76">
        <f>LEN(配列入力!$D$69)-LEN(SUBSTITUTE(配列入力!$D$69,$C26,""))</f>
        <v>0</v>
      </c>
      <c r="GY26" s="84">
        <f t="shared" si="135"/>
        <v>0</v>
      </c>
      <c r="GZ26" s="175"/>
      <c r="HA26" s="76">
        <f>LEN(配列入力!$D$70)-LEN(SUBSTITUTE(配列入力!$D$70,$C26,""))</f>
        <v>0</v>
      </c>
      <c r="HB26" s="84">
        <f t="shared" si="137"/>
        <v>0</v>
      </c>
      <c r="HC26" s="175"/>
      <c r="HD26" s="76">
        <f>LEN(配列入力!$D$71)-LEN(SUBSTITUTE(配列入力!$D$71,$C26,""))</f>
        <v>0</v>
      </c>
      <c r="HE26" s="84">
        <f t="shared" si="139"/>
        <v>0</v>
      </c>
      <c r="HF26" s="175"/>
      <c r="HG26" s="76">
        <f>LEN(配列入力!$D$72)-LEN(SUBSTITUTE(配列入力!$D$72,$C26,""))</f>
        <v>0</v>
      </c>
      <c r="HH26" s="84">
        <f t="shared" si="141"/>
        <v>0</v>
      </c>
      <c r="HI26" s="175"/>
      <c r="HJ26" s="76">
        <f>LEN(配列入力!$D$73)-LEN(SUBSTITUTE(配列入力!$D$73,$C26,""))</f>
        <v>0</v>
      </c>
      <c r="HK26" s="84">
        <f t="shared" si="143"/>
        <v>0</v>
      </c>
      <c r="HL26" s="175"/>
      <c r="HM26" s="76">
        <f>LEN(配列入力!$D$74)-LEN(SUBSTITUTE(配列入力!$D$74,$C26,""))</f>
        <v>0</v>
      </c>
      <c r="HN26" s="84">
        <f t="shared" si="145"/>
        <v>0</v>
      </c>
      <c r="HO26" s="175"/>
      <c r="HP26" s="76">
        <f>LEN(配列入力!$D$75)-LEN(SUBSTITUTE(配列入力!$D$75,$C26,""))</f>
        <v>0</v>
      </c>
      <c r="HQ26" s="84">
        <f t="shared" si="147"/>
        <v>0</v>
      </c>
      <c r="HR26" s="175"/>
      <c r="HS26" s="76">
        <f>LEN(配列入力!$D$76)-LEN(SUBSTITUTE(配列入力!$D$76,$C26,""))</f>
        <v>0</v>
      </c>
      <c r="HT26" s="84">
        <f t="shared" si="149"/>
        <v>0</v>
      </c>
      <c r="HU26" s="175"/>
      <c r="HV26" s="76">
        <f>LEN(配列入力!$D$77)-LEN(SUBSTITUTE(配列入力!$D$77,$C26,""))</f>
        <v>0</v>
      </c>
      <c r="HW26" s="84">
        <f t="shared" si="151"/>
        <v>0</v>
      </c>
      <c r="HX26" s="175"/>
      <c r="HY26" s="76">
        <f>LEN(配列入力!$D$78)-LEN(SUBSTITUTE(配列入力!$D$78,$C26,""))</f>
        <v>0</v>
      </c>
      <c r="HZ26" s="84">
        <f t="shared" si="153"/>
        <v>0</v>
      </c>
      <c r="IA26" s="175"/>
      <c r="IB26" s="76">
        <f>LEN(配列入力!$D$79)-LEN(SUBSTITUTE(配列入力!$D$79,$C26,""))</f>
        <v>0</v>
      </c>
      <c r="IC26" s="84">
        <f t="shared" si="155"/>
        <v>0</v>
      </c>
      <c r="ID26" s="175"/>
      <c r="IE26" s="76">
        <f>LEN(配列入力!$D$80)-LEN(SUBSTITUTE(配列入力!$D$80,$C26,""))</f>
        <v>0</v>
      </c>
      <c r="IF26" s="84">
        <f t="shared" si="157"/>
        <v>0</v>
      </c>
      <c r="IG26" s="175"/>
      <c r="IH26" s="76">
        <f>LEN(配列入力!$D$81)-LEN(SUBSTITUTE(配列入力!$D$81,$C26,""))</f>
        <v>0</v>
      </c>
      <c r="II26" s="84">
        <f t="shared" si="159"/>
        <v>0</v>
      </c>
      <c r="IJ26" s="175"/>
      <c r="IK26" s="76">
        <f>LEN(配列入力!$D$82)-LEN(SUBSTITUTE(配列入力!$D$82,$C26,""))</f>
        <v>0</v>
      </c>
      <c r="IL26" s="84">
        <f t="shared" si="161"/>
        <v>0</v>
      </c>
      <c r="IM26" s="175"/>
      <c r="IN26" s="76">
        <f>LEN(配列入力!$D$83)-LEN(SUBSTITUTE(配列入力!$D$83,$C26,""))</f>
        <v>0</v>
      </c>
      <c r="IO26" s="84">
        <f t="shared" si="163"/>
        <v>0</v>
      </c>
      <c r="IP26" s="175"/>
      <c r="IQ26" s="76">
        <f>LEN(配列入力!$D$84)-LEN(SUBSTITUTE(配列入力!$D$84,$C26,""))</f>
        <v>0</v>
      </c>
      <c r="IR26" s="84">
        <f t="shared" si="165"/>
        <v>0</v>
      </c>
      <c r="IS26" s="175"/>
      <c r="IT26" s="76">
        <f>LEN(配列入力!$D$85)-LEN(SUBSTITUTE(配列入力!$D$85,$C26,""))</f>
        <v>0</v>
      </c>
      <c r="IU26" s="84">
        <f t="shared" si="167"/>
        <v>0</v>
      </c>
      <c r="IV26" s="175"/>
      <c r="IW26" s="76">
        <f>LEN(配列入力!$D$86)-LEN(SUBSTITUTE(配列入力!$D$86,$C26,""))</f>
        <v>0</v>
      </c>
      <c r="IX26" s="84">
        <f t="shared" si="169"/>
        <v>0</v>
      </c>
      <c r="IY26" s="175"/>
      <c r="IZ26" s="76">
        <f>LEN(配列入力!$D$87)-LEN(SUBSTITUTE(配列入力!$D$87,$C26,""))</f>
        <v>0</v>
      </c>
      <c r="JA26" s="84">
        <f t="shared" si="171"/>
        <v>0</v>
      </c>
      <c r="JB26" s="175"/>
      <c r="JC26" s="76">
        <f>LEN(配列入力!$D$88)-LEN(SUBSTITUTE(配列入力!$D$88,$C26,""))</f>
        <v>0</v>
      </c>
      <c r="JD26" s="84">
        <f t="shared" si="173"/>
        <v>0</v>
      </c>
      <c r="JE26" s="175"/>
      <c r="JF26" s="76">
        <f>LEN(配列入力!$D$89)-LEN(SUBSTITUTE(配列入力!$D$89,$C26,""))</f>
        <v>0</v>
      </c>
      <c r="JG26" s="84">
        <f t="shared" si="175"/>
        <v>0</v>
      </c>
      <c r="JH26" s="175"/>
      <c r="JI26" s="76">
        <f>LEN(配列入力!$D$90)-LEN(SUBSTITUTE(配列入力!$D$90,$C26,""))</f>
        <v>0</v>
      </c>
      <c r="JJ26" s="84">
        <f t="shared" si="177"/>
        <v>0</v>
      </c>
      <c r="JK26" s="175"/>
      <c r="JL26" s="76">
        <f>LEN(配列入力!$D$91)-LEN(SUBSTITUTE(配列入力!$D$91,$C26,""))</f>
        <v>0</v>
      </c>
      <c r="JM26" s="84">
        <f t="shared" si="179"/>
        <v>0</v>
      </c>
      <c r="JN26" s="175"/>
      <c r="JO26" s="76">
        <f>LEN(配列入力!$D$92)-LEN(SUBSTITUTE(配列入力!$D$92,$C26,""))</f>
        <v>0</v>
      </c>
      <c r="JP26" s="84">
        <f t="shared" si="181"/>
        <v>0</v>
      </c>
      <c r="JQ26" s="175"/>
      <c r="JR26" s="76">
        <f>LEN(配列入力!$D$93)-LEN(SUBSTITUTE(配列入力!$D$93,$C26,""))</f>
        <v>0</v>
      </c>
      <c r="JS26" s="84">
        <f t="shared" si="183"/>
        <v>0</v>
      </c>
      <c r="JT26" s="175"/>
      <c r="JU26" s="76">
        <f>LEN(配列入力!$D$94)-LEN(SUBSTITUTE(配列入力!$D$94,$C26,""))</f>
        <v>0</v>
      </c>
      <c r="JV26" s="84">
        <f t="shared" si="185"/>
        <v>0</v>
      </c>
      <c r="JW26" s="175"/>
      <c r="JX26" s="76">
        <f>LEN(配列入力!$D$95)-LEN(SUBSTITUTE(配列入力!$D$95,$C26,""))</f>
        <v>0</v>
      </c>
      <c r="JY26" s="84">
        <f t="shared" si="187"/>
        <v>0</v>
      </c>
      <c r="JZ26" s="175"/>
      <c r="KA26" s="76">
        <f>LEN(配列入力!$D$96)-LEN(SUBSTITUTE(配列入力!$D$96,$C26,""))</f>
        <v>0</v>
      </c>
      <c r="KB26" s="84">
        <f t="shared" si="189"/>
        <v>0</v>
      </c>
      <c r="KC26" s="175"/>
      <c r="KD26" s="76">
        <f>LEN(配列入力!$D$97)-LEN(SUBSTITUTE(配列入力!$D$97,$C26,""))</f>
        <v>0</v>
      </c>
      <c r="KE26" s="84">
        <f t="shared" si="191"/>
        <v>0</v>
      </c>
      <c r="KF26" s="175"/>
    </row>
    <row r="27" spans="1:292">
      <c r="A27" s="171"/>
      <c r="B27" s="174"/>
      <c r="C27" s="81" t="s">
        <v>135</v>
      </c>
      <c r="D27" s="75">
        <f t="shared" si="0"/>
        <v>4</v>
      </c>
      <c r="E27" s="76">
        <f>LEN(配列入力!$D$2)-LEN(SUBSTITUTE(配列入力!$D$2,$C27,""))</f>
        <v>0</v>
      </c>
      <c r="F27" s="84">
        <f t="shared" si="1"/>
        <v>0</v>
      </c>
      <c r="G27" s="175"/>
      <c r="H27" s="76">
        <f>LEN(配列入力!$D$3)-LEN(SUBSTITUTE(配列入力!$D$3,$C27,""))</f>
        <v>0</v>
      </c>
      <c r="I27" s="84">
        <f t="shared" si="3"/>
        <v>0</v>
      </c>
      <c r="J27" s="175"/>
      <c r="K27" s="76">
        <f>LEN(配列入力!$D$4)-LEN(SUBSTITUTE(配列入力!$D$4,$C27,""))</f>
        <v>0</v>
      </c>
      <c r="L27" s="84">
        <f t="shared" si="5"/>
        <v>0</v>
      </c>
      <c r="M27" s="175"/>
      <c r="N27" s="76">
        <f>LEN(配列入力!$D$5)-LEN(SUBSTITUTE(配列入力!$D$5,$C27,""))</f>
        <v>0</v>
      </c>
      <c r="O27" s="84">
        <f t="shared" si="7"/>
        <v>0</v>
      </c>
      <c r="P27" s="175"/>
      <c r="Q27" s="76">
        <f>LEN(配列入力!$D$6)-LEN(SUBSTITUTE(配列入力!$D$6,$C27,""))</f>
        <v>0</v>
      </c>
      <c r="R27" s="84">
        <f t="shared" si="9"/>
        <v>0</v>
      </c>
      <c r="S27" s="175"/>
      <c r="T27" s="76">
        <f>LEN(配列入力!$D$7)-LEN(SUBSTITUTE(配列入力!$D$7,$C27,""))</f>
        <v>0</v>
      </c>
      <c r="U27" s="84">
        <f t="shared" si="11"/>
        <v>0</v>
      </c>
      <c r="V27" s="175"/>
      <c r="W27" s="76">
        <f>LEN(配列入力!$D$8)-LEN(SUBSTITUTE(配列入力!$D$8,$C27,""))</f>
        <v>0</v>
      </c>
      <c r="X27" s="84">
        <f t="shared" si="13"/>
        <v>0</v>
      </c>
      <c r="Y27" s="175"/>
      <c r="Z27" s="76">
        <f>LEN(配列入力!$D$9)-LEN(SUBSTITUTE(配列入力!$D$9,$C27,""))</f>
        <v>0</v>
      </c>
      <c r="AA27" s="84">
        <f t="shared" si="15"/>
        <v>0</v>
      </c>
      <c r="AB27" s="175"/>
      <c r="AC27" s="76">
        <f>LEN(配列入力!$D$10)-LEN(SUBSTITUTE(配列入力!$D$10,$C27,""))</f>
        <v>0</v>
      </c>
      <c r="AD27" s="84">
        <f t="shared" si="17"/>
        <v>0</v>
      </c>
      <c r="AE27" s="175"/>
      <c r="AF27" s="76">
        <f>LEN(配列入力!$D$11)-LEN(SUBSTITUTE(配列入力!$D$11,$C27,""))</f>
        <v>0</v>
      </c>
      <c r="AG27" s="84">
        <f t="shared" si="19"/>
        <v>0</v>
      </c>
      <c r="AH27" s="175"/>
      <c r="AI27" s="76">
        <f>LEN(配列入力!$D$12)-LEN(SUBSTITUTE(配列入力!$D$12,$C27,""))</f>
        <v>0</v>
      </c>
      <c r="AJ27" s="84">
        <f t="shared" si="21"/>
        <v>0</v>
      </c>
      <c r="AK27" s="175"/>
      <c r="AL27" s="76">
        <f>LEN(配列入力!$D$13)-LEN(SUBSTITUTE(配列入力!$D$13,$C27,""))</f>
        <v>0</v>
      </c>
      <c r="AM27" s="84">
        <f t="shared" si="23"/>
        <v>0</v>
      </c>
      <c r="AN27" s="175"/>
      <c r="AO27" s="76">
        <f>LEN(配列入力!$D$14)-LEN(SUBSTITUTE(配列入力!$D$14,$C27,""))</f>
        <v>0</v>
      </c>
      <c r="AP27" s="84">
        <f t="shared" si="25"/>
        <v>0</v>
      </c>
      <c r="AQ27" s="175"/>
      <c r="AR27" s="76">
        <f>LEN(配列入力!$D$15)-LEN(SUBSTITUTE(配列入力!$D$15,$C27,""))</f>
        <v>0</v>
      </c>
      <c r="AS27" s="84">
        <f t="shared" si="27"/>
        <v>0</v>
      </c>
      <c r="AT27" s="175"/>
      <c r="AU27" s="76">
        <f>LEN(配列入力!$D$16)-LEN(SUBSTITUTE(配列入力!$D$16,$C27,""))</f>
        <v>0</v>
      </c>
      <c r="AV27" s="84">
        <f t="shared" si="29"/>
        <v>0</v>
      </c>
      <c r="AW27" s="175"/>
      <c r="AX27" s="76">
        <f>LEN(配列入力!$D$17)-LEN(SUBSTITUTE(配列入力!$D$17,$C27,""))</f>
        <v>0</v>
      </c>
      <c r="AY27" s="84">
        <f t="shared" si="31"/>
        <v>0</v>
      </c>
      <c r="AZ27" s="175"/>
      <c r="BA27" s="76">
        <f>LEN(配列入力!$D$18)-LEN(SUBSTITUTE(配列入力!$D$18,$C27,""))</f>
        <v>0</v>
      </c>
      <c r="BB27" s="84">
        <f t="shared" si="33"/>
        <v>0</v>
      </c>
      <c r="BC27" s="175"/>
      <c r="BD27" s="76">
        <f>LEN(配列入力!$D$19)-LEN(SUBSTITUTE(配列入力!$D$19,$C27,""))</f>
        <v>0</v>
      </c>
      <c r="BE27" s="84">
        <f t="shared" si="35"/>
        <v>0</v>
      </c>
      <c r="BF27" s="175"/>
      <c r="BG27" s="76">
        <f>LEN(配列入力!$D$20)-LEN(SUBSTITUTE(配列入力!$D$20,$C27,""))</f>
        <v>0</v>
      </c>
      <c r="BH27" s="84">
        <f t="shared" si="37"/>
        <v>0</v>
      </c>
      <c r="BI27" s="175"/>
      <c r="BJ27" s="76">
        <f>LEN(配列入力!$D$21)-LEN(SUBSTITUTE(配列入力!$D$21,$C27,""))</f>
        <v>0</v>
      </c>
      <c r="BK27" s="84">
        <f t="shared" si="39"/>
        <v>0</v>
      </c>
      <c r="BL27" s="175"/>
      <c r="BM27" s="76">
        <f>LEN(配列入力!$D$22)-LEN(SUBSTITUTE(配列入力!$D$22,$C27,""))</f>
        <v>0</v>
      </c>
      <c r="BN27" s="84">
        <f t="shared" si="41"/>
        <v>0</v>
      </c>
      <c r="BO27" s="175"/>
      <c r="BP27" s="76">
        <f>LEN(配列入力!$D$23)-LEN(SUBSTITUTE(配列入力!$D$23,$C27,""))</f>
        <v>0</v>
      </c>
      <c r="BQ27" s="84">
        <f t="shared" si="43"/>
        <v>0</v>
      </c>
      <c r="BR27" s="175"/>
      <c r="BS27" s="76">
        <f>LEN(配列入力!$D$24)-LEN(SUBSTITUTE(配列入力!$D$24,$C27,""))</f>
        <v>0</v>
      </c>
      <c r="BT27" s="84">
        <f t="shared" si="45"/>
        <v>0</v>
      </c>
      <c r="BU27" s="175"/>
      <c r="BV27" s="76">
        <f>LEN(配列入力!$D$25)-LEN(SUBSTITUTE(配列入力!$D$25,$C27,""))</f>
        <v>0</v>
      </c>
      <c r="BW27" s="84">
        <f t="shared" si="47"/>
        <v>0</v>
      </c>
      <c r="BX27" s="175"/>
      <c r="BY27" s="76">
        <f>LEN(配列入力!$D$26)-LEN(SUBSTITUTE(配列入力!$D$26,$C27,""))</f>
        <v>0</v>
      </c>
      <c r="BZ27" s="84">
        <f t="shared" si="49"/>
        <v>0</v>
      </c>
      <c r="CA27" s="175"/>
      <c r="CB27" s="76">
        <f>LEN(配列入力!$D$27)-LEN(SUBSTITUTE(配列入力!$D$27,$C27,""))</f>
        <v>0</v>
      </c>
      <c r="CC27" s="84">
        <f t="shared" si="51"/>
        <v>0</v>
      </c>
      <c r="CD27" s="175"/>
      <c r="CE27" s="76">
        <f>LEN(配列入力!$D$28)-LEN(SUBSTITUTE(配列入力!$D$28,$C27,""))</f>
        <v>0</v>
      </c>
      <c r="CF27" s="84">
        <f t="shared" si="53"/>
        <v>0</v>
      </c>
      <c r="CG27" s="175"/>
      <c r="CH27" s="76">
        <f>LEN(配列入力!$D$29)-LEN(SUBSTITUTE(配列入力!$D$29,$C27,""))</f>
        <v>0</v>
      </c>
      <c r="CI27" s="84">
        <f t="shared" si="55"/>
        <v>0</v>
      </c>
      <c r="CJ27" s="175"/>
      <c r="CK27" s="76">
        <f>LEN(配列入力!$D$30)-LEN(SUBSTITUTE(配列入力!$D$30,$C27,""))</f>
        <v>0</v>
      </c>
      <c r="CL27" s="84">
        <f t="shared" si="57"/>
        <v>0</v>
      </c>
      <c r="CM27" s="175"/>
      <c r="CN27" s="76">
        <f>LEN(配列入力!$D$31)-LEN(SUBSTITUTE(配列入力!$D$31,$C27,""))</f>
        <v>0</v>
      </c>
      <c r="CO27" s="84">
        <f t="shared" si="59"/>
        <v>0</v>
      </c>
      <c r="CP27" s="175"/>
      <c r="CQ27" s="76">
        <f>LEN(配列入力!$D$32)-LEN(SUBSTITUTE(配列入力!$D$32,$C27,""))</f>
        <v>0</v>
      </c>
      <c r="CR27" s="84">
        <f t="shared" si="61"/>
        <v>0</v>
      </c>
      <c r="CS27" s="175"/>
      <c r="CT27" s="76">
        <f>LEN(配列入力!$D$33)-LEN(SUBSTITUTE(配列入力!$D$33,$C27,""))</f>
        <v>0</v>
      </c>
      <c r="CU27" s="84">
        <f t="shared" si="63"/>
        <v>0</v>
      </c>
      <c r="CV27" s="175"/>
      <c r="CW27" s="76">
        <f>LEN(配列入力!$D$34)-LEN(SUBSTITUTE(配列入力!$D$34,$C27,""))</f>
        <v>0</v>
      </c>
      <c r="CX27" s="84">
        <f t="shared" si="65"/>
        <v>0</v>
      </c>
      <c r="CY27" s="175"/>
      <c r="CZ27" s="76">
        <f>LEN(配列入力!$D$35)-LEN(SUBSTITUTE(配列入力!$D$35,$C27,""))</f>
        <v>0</v>
      </c>
      <c r="DA27" s="84">
        <f t="shared" si="67"/>
        <v>0</v>
      </c>
      <c r="DB27" s="175"/>
      <c r="DC27" s="76">
        <f>LEN(配列入力!$D$36)-LEN(SUBSTITUTE(配列入力!$D$36,$C27,""))</f>
        <v>0</v>
      </c>
      <c r="DD27" s="84">
        <f t="shared" si="69"/>
        <v>0</v>
      </c>
      <c r="DE27" s="175"/>
      <c r="DF27" s="76">
        <f>LEN(配列入力!$D$37)-LEN(SUBSTITUTE(配列入力!$D$37,$C27,""))</f>
        <v>0</v>
      </c>
      <c r="DG27" s="84">
        <f t="shared" si="71"/>
        <v>0</v>
      </c>
      <c r="DH27" s="175"/>
      <c r="DI27" s="76">
        <f>LEN(配列入力!$D$38)-LEN(SUBSTITUTE(配列入力!$D$38,$C27,""))</f>
        <v>0</v>
      </c>
      <c r="DJ27" s="84">
        <f t="shared" si="73"/>
        <v>0</v>
      </c>
      <c r="DK27" s="175"/>
      <c r="DL27" s="76">
        <f>LEN(配列入力!$D$39)-LEN(SUBSTITUTE(配列入力!$D$39,$C27,""))</f>
        <v>0</v>
      </c>
      <c r="DM27" s="84">
        <f t="shared" si="75"/>
        <v>0</v>
      </c>
      <c r="DN27" s="175"/>
      <c r="DO27" s="76">
        <f>LEN(配列入力!$D$40)-LEN(SUBSTITUTE(配列入力!$D$40,$C27,""))</f>
        <v>0</v>
      </c>
      <c r="DP27" s="84">
        <f t="shared" si="77"/>
        <v>0</v>
      </c>
      <c r="DQ27" s="175"/>
      <c r="DR27" s="76">
        <f>LEN(配列入力!$D$41)-LEN(SUBSTITUTE(配列入力!$D$41,$C27,""))</f>
        <v>0</v>
      </c>
      <c r="DS27" s="84">
        <f t="shared" si="79"/>
        <v>0</v>
      </c>
      <c r="DT27" s="175"/>
      <c r="DU27" s="76">
        <f>LEN(配列入力!$D$42)-LEN(SUBSTITUTE(配列入力!$D$42,$C27,""))</f>
        <v>0</v>
      </c>
      <c r="DV27" s="84">
        <f t="shared" si="81"/>
        <v>0</v>
      </c>
      <c r="DW27" s="175"/>
      <c r="DX27" s="76">
        <f>LEN(配列入力!$D$43)-LEN(SUBSTITUTE(配列入力!$D$43,$C27,""))</f>
        <v>0</v>
      </c>
      <c r="DY27" s="84">
        <f t="shared" si="83"/>
        <v>0</v>
      </c>
      <c r="DZ27" s="175"/>
      <c r="EA27" s="76">
        <f>LEN(配列入力!$D$44)-LEN(SUBSTITUTE(配列入力!$D$44,$C27,""))</f>
        <v>0</v>
      </c>
      <c r="EB27" s="84">
        <f t="shared" si="85"/>
        <v>0</v>
      </c>
      <c r="EC27" s="175"/>
      <c r="ED27" s="76">
        <f>LEN(配列入力!$D$45)-LEN(SUBSTITUTE(配列入力!$D$45,$C27,""))</f>
        <v>0</v>
      </c>
      <c r="EE27" s="84">
        <f t="shared" si="87"/>
        <v>0</v>
      </c>
      <c r="EF27" s="175"/>
      <c r="EG27" s="76">
        <f>LEN(配列入力!$D$46)-LEN(SUBSTITUTE(配列入力!$D$46,$C27,""))</f>
        <v>0</v>
      </c>
      <c r="EH27" s="84">
        <f t="shared" si="89"/>
        <v>0</v>
      </c>
      <c r="EI27" s="175"/>
      <c r="EJ27" s="76">
        <f>LEN(配列入力!$D$47)-LEN(SUBSTITUTE(配列入力!$D$47,$C27,""))</f>
        <v>0</v>
      </c>
      <c r="EK27" s="84">
        <f t="shared" si="91"/>
        <v>0</v>
      </c>
      <c r="EL27" s="175"/>
      <c r="EM27" s="76">
        <f>LEN(配列入力!$D$48)-LEN(SUBSTITUTE(配列入力!$D$48,$C27,""))</f>
        <v>0</v>
      </c>
      <c r="EN27" s="84">
        <f t="shared" si="93"/>
        <v>0</v>
      </c>
      <c r="EO27" s="175"/>
      <c r="EP27" s="76">
        <f>LEN(配列入力!$D$49)-LEN(SUBSTITUTE(配列入力!$D$49,$C27,""))</f>
        <v>0</v>
      </c>
      <c r="EQ27" s="84">
        <f t="shared" si="95"/>
        <v>0</v>
      </c>
      <c r="ER27" s="175"/>
      <c r="ES27" s="76">
        <f>LEN(配列入力!$D$50)-LEN(SUBSTITUTE(配列入力!$D$50,$C27,""))</f>
        <v>0</v>
      </c>
      <c r="ET27" s="84">
        <f t="shared" si="97"/>
        <v>0</v>
      </c>
      <c r="EU27" s="175"/>
      <c r="EV27" s="76">
        <f>LEN(配列入力!$D$51)-LEN(SUBSTITUTE(配列入力!$D$51,$C27,""))</f>
        <v>0</v>
      </c>
      <c r="EW27" s="84">
        <f t="shared" si="99"/>
        <v>0</v>
      </c>
      <c r="EX27" s="178"/>
      <c r="EY27" s="76">
        <f>LEN(配列入力!$D$52)-LEN(SUBSTITUTE(配列入力!$D$52,$C27,""))</f>
        <v>0</v>
      </c>
      <c r="EZ27" s="84">
        <f t="shared" si="101"/>
        <v>0</v>
      </c>
      <c r="FA27" s="175"/>
      <c r="FB27" s="76">
        <f>LEN(配列入力!$D$53)-LEN(SUBSTITUTE(配列入力!$D$53,$C27,""))</f>
        <v>0</v>
      </c>
      <c r="FC27" s="84">
        <f t="shared" si="103"/>
        <v>0</v>
      </c>
      <c r="FD27" s="175"/>
      <c r="FE27" s="76">
        <f>LEN(配列入力!$D$54)-LEN(SUBSTITUTE(配列入力!$D$54,$C27,""))</f>
        <v>0</v>
      </c>
      <c r="FF27" s="84">
        <f t="shared" si="105"/>
        <v>0</v>
      </c>
      <c r="FG27" s="175"/>
      <c r="FH27" s="76">
        <f>LEN(配列入力!$D$55)-LEN(SUBSTITUTE(配列入力!$D$55,$C27,""))</f>
        <v>0</v>
      </c>
      <c r="FI27" s="84">
        <f t="shared" si="107"/>
        <v>0</v>
      </c>
      <c r="FJ27" s="175"/>
      <c r="FK27" s="76">
        <f>LEN(配列入力!$D$56)-LEN(SUBSTITUTE(配列入力!$D$56,$C27,""))</f>
        <v>0</v>
      </c>
      <c r="FL27" s="84">
        <f t="shared" si="109"/>
        <v>0</v>
      </c>
      <c r="FM27" s="175"/>
      <c r="FN27" s="76">
        <f>LEN(配列入力!$D$57)-LEN(SUBSTITUTE(配列入力!$D$57,$C27,""))</f>
        <v>0</v>
      </c>
      <c r="FO27" s="84">
        <f t="shared" si="111"/>
        <v>0</v>
      </c>
      <c r="FP27" s="175"/>
      <c r="FQ27" s="76">
        <f>LEN(配列入力!$D$58)-LEN(SUBSTITUTE(配列入力!$D$58,$C27,""))</f>
        <v>0</v>
      </c>
      <c r="FR27" s="84">
        <f t="shared" si="113"/>
        <v>0</v>
      </c>
      <c r="FS27" s="175"/>
      <c r="FT27" s="76">
        <f>LEN(配列入力!$D$59)-LEN(SUBSTITUTE(配列入力!$D$59,$C27,""))</f>
        <v>0</v>
      </c>
      <c r="FU27" s="84">
        <f t="shared" si="115"/>
        <v>0</v>
      </c>
      <c r="FV27" s="175"/>
      <c r="FW27" s="76">
        <f>LEN(配列入力!$D$60)-LEN(SUBSTITUTE(配列入力!$D$60,$C27,""))</f>
        <v>0</v>
      </c>
      <c r="FX27" s="84">
        <f t="shared" si="117"/>
        <v>0</v>
      </c>
      <c r="FY27" s="175"/>
      <c r="FZ27" s="76">
        <f>LEN(配列入力!$D$61)-LEN(SUBSTITUTE(配列入力!$D$61,$C27,""))</f>
        <v>0</v>
      </c>
      <c r="GA27" s="84">
        <f t="shared" si="119"/>
        <v>0</v>
      </c>
      <c r="GB27" s="175"/>
      <c r="GC27" s="76">
        <f>LEN(配列入力!$D$62)-LEN(SUBSTITUTE(配列入力!$D$62,$C27,""))</f>
        <v>0</v>
      </c>
      <c r="GD27" s="84">
        <f t="shared" si="121"/>
        <v>0</v>
      </c>
      <c r="GE27" s="175"/>
      <c r="GF27" s="76">
        <f>LEN(配列入力!$D$63)-LEN(SUBSTITUTE(配列入力!$D$63,$C27,""))</f>
        <v>0</v>
      </c>
      <c r="GG27" s="84">
        <f t="shared" si="123"/>
        <v>0</v>
      </c>
      <c r="GH27" s="175"/>
      <c r="GI27" s="76">
        <f>LEN(配列入力!$D$64)-LEN(SUBSTITUTE(配列入力!$D$64,$C27,""))</f>
        <v>0</v>
      </c>
      <c r="GJ27" s="84">
        <f t="shared" si="125"/>
        <v>0</v>
      </c>
      <c r="GK27" s="175"/>
      <c r="GL27" s="76">
        <f>LEN(配列入力!$D$65)-LEN(SUBSTITUTE(配列入力!$D$65,$C27,""))</f>
        <v>0</v>
      </c>
      <c r="GM27" s="84">
        <f t="shared" si="127"/>
        <v>0</v>
      </c>
      <c r="GN27" s="175"/>
      <c r="GO27" s="76">
        <f>LEN(配列入力!$D$66)-LEN(SUBSTITUTE(配列入力!$D$66,$C27,""))</f>
        <v>0</v>
      </c>
      <c r="GP27" s="84">
        <f t="shared" si="129"/>
        <v>0</v>
      </c>
      <c r="GQ27" s="175"/>
      <c r="GR27" s="76">
        <f>LEN(配列入力!$D$67)-LEN(SUBSTITUTE(配列入力!$D$67,$C27,""))</f>
        <v>0</v>
      </c>
      <c r="GS27" s="84">
        <f t="shared" si="131"/>
        <v>0</v>
      </c>
      <c r="GT27" s="175"/>
      <c r="GU27" s="76">
        <f>LEN(配列入力!$D$68)-LEN(SUBSTITUTE(配列入力!$D$68,$C27,""))</f>
        <v>0</v>
      </c>
      <c r="GV27" s="84">
        <f t="shared" si="133"/>
        <v>0</v>
      </c>
      <c r="GW27" s="175"/>
      <c r="GX27" s="76">
        <f>LEN(配列入力!$D$69)-LEN(SUBSTITUTE(配列入力!$D$69,$C27,""))</f>
        <v>0</v>
      </c>
      <c r="GY27" s="84">
        <f t="shared" si="135"/>
        <v>0</v>
      </c>
      <c r="GZ27" s="175"/>
      <c r="HA27" s="76">
        <f>LEN(配列入力!$D$70)-LEN(SUBSTITUTE(配列入力!$D$70,$C27,""))</f>
        <v>0</v>
      </c>
      <c r="HB27" s="84">
        <f t="shared" si="137"/>
        <v>0</v>
      </c>
      <c r="HC27" s="175"/>
      <c r="HD27" s="76">
        <f>LEN(配列入力!$D$71)-LEN(SUBSTITUTE(配列入力!$D$71,$C27,""))</f>
        <v>0</v>
      </c>
      <c r="HE27" s="84">
        <f t="shared" si="139"/>
        <v>0</v>
      </c>
      <c r="HF27" s="175"/>
      <c r="HG27" s="76">
        <f>LEN(配列入力!$D$72)-LEN(SUBSTITUTE(配列入力!$D$72,$C27,""))</f>
        <v>0</v>
      </c>
      <c r="HH27" s="84">
        <f t="shared" si="141"/>
        <v>0</v>
      </c>
      <c r="HI27" s="175"/>
      <c r="HJ27" s="76">
        <f>LEN(配列入力!$D$73)-LEN(SUBSTITUTE(配列入力!$D$73,$C27,""))</f>
        <v>0</v>
      </c>
      <c r="HK27" s="84">
        <f t="shared" si="143"/>
        <v>0</v>
      </c>
      <c r="HL27" s="175"/>
      <c r="HM27" s="76">
        <f>LEN(配列入力!$D$74)-LEN(SUBSTITUTE(配列入力!$D$74,$C27,""))</f>
        <v>0</v>
      </c>
      <c r="HN27" s="84">
        <f t="shared" si="145"/>
        <v>0</v>
      </c>
      <c r="HO27" s="175"/>
      <c r="HP27" s="76">
        <f>LEN(配列入力!$D$75)-LEN(SUBSTITUTE(配列入力!$D$75,$C27,""))</f>
        <v>0</v>
      </c>
      <c r="HQ27" s="84">
        <f t="shared" si="147"/>
        <v>0</v>
      </c>
      <c r="HR27" s="175"/>
      <c r="HS27" s="76">
        <f>LEN(配列入力!$D$76)-LEN(SUBSTITUTE(配列入力!$D$76,$C27,""))</f>
        <v>0</v>
      </c>
      <c r="HT27" s="84">
        <f t="shared" si="149"/>
        <v>0</v>
      </c>
      <c r="HU27" s="175"/>
      <c r="HV27" s="76">
        <f>LEN(配列入力!$D$77)-LEN(SUBSTITUTE(配列入力!$D$77,$C27,""))</f>
        <v>0</v>
      </c>
      <c r="HW27" s="84">
        <f t="shared" si="151"/>
        <v>0</v>
      </c>
      <c r="HX27" s="175"/>
      <c r="HY27" s="76">
        <f>LEN(配列入力!$D$78)-LEN(SUBSTITUTE(配列入力!$D$78,$C27,""))</f>
        <v>0</v>
      </c>
      <c r="HZ27" s="84">
        <f t="shared" si="153"/>
        <v>0</v>
      </c>
      <c r="IA27" s="175"/>
      <c r="IB27" s="76">
        <f>LEN(配列入力!$D$79)-LEN(SUBSTITUTE(配列入力!$D$79,$C27,""))</f>
        <v>0</v>
      </c>
      <c r="IC27" s="84">
        <f t="shared" si="155"/>
        <v>0</v>
      </c>
      <c r="ID27" s="175"/>
      <c r="IE27" s="76">
        <f>LEN(配列入力!$D$80)-LEN(SUBSTITUTE(配列入力!$D$80,$C27,""))</f>
        <v>0</v>
      </c>
      <c r="IF27" s="84">
        <f t="shared" si="157"/>
        <v>0</v>
      </c>
      <c r="IG27" s="175"/>
      <c r="IH27" s="76">
        <f>LEN(配列入力!$D$81)-LEN(SUBSTITUTE(配列入力!$D$81,$C27,""))</f>
        <v>0</v>
      </c>
      <c r="II27" s="84">
        <f t="shared" si="159"/>
        <v>0</v>
      </c>
      <c r="IJ27" s="175"/>
      <c r="IK27" s="76">
        <f>LEN(配列入力!$D$82)-LEN(SUBSTITUTE(配列入力!$D$82,$C27,""))</f>
        <v>0</v>
      </c>
      <c r="IL27" s="84">
        <f t="shared" si="161"/>
        <v>0</v>
      </c>
      <c r="IM27" s="175"/>
      <c r="IN27" s="76">
        <f>LEN(配列入力!$D$83)-LEN(SUBSTITUTE(配列入力!$D$83,$C27,""))</f>
        <v>0</v>
      </c>
      <c r="IO27" s="84">
        <f t="shared" si="163"/>
        <v>0</v>
      </c>
      <c r="IP27" s="175"/>
      <c r="IQ27" s="76">
        <f>LEN(配列入力!$D$84)-LEN(SUBSTITUTE(配列入力!$D$84,$C27,""))</f>
        <v>0</v>
      </c>
      <c r="IR27" s="84">
        <f t="shared" si="165"/>
        <v>0</v>
      </c>
      <c r="IS27" s="175"/>
      <c r="IT27" s="76">
        <f>LEN(配列入力!$D$85)-LEN(SUBSTITUTE(配列入力!$D$85,$C27,""))</f>
        <v>0</v>
      </c>
      <c r="IU27" s="84">
        <f t="shared" si="167"/>
        <v>0</v>
      </c>
      <c r="IV27" s="175"/>
      <c r="IW27" s="76">
        <f>LEN(配列入力!$D$86)-LEN(SUBSTITUTE(配列入力!$D$86,$C27,""))</f>
        <v>0</v>
      </c>
      <c r="IX27" s="84">
        <f t="shared" si="169"/>
        <v>0</v>
      </c>
      <c r="IY27" s="175"/>
      <c r="IZ27" s="76">
        <f>LEN(配列入力!$D$87)-LEN(SUBSTITUTE(配列入力!$D$87,$C27,""))</f>
        <v>0</v>
      </c>
      <c r="JA27" s="84">
        <f t="shared" si="171"/>
        <v>0</v>
      </c>
      <c r="JB27" s="175"/>
      <c r="JC27" s="76">
        <f>LEN(配列入力!$D$88)-LEN(SUBSTITUTE(配列入力!$D$88,$C27,""))</f>
        <v>0</v>
      </c>
      <c r="JD27" s="84">
        <f t="shared" si="173"/>
        <v>0</v>
      </c>
      <c r="JE27" s="175"/>
      <c r="JF27" s="76">
        <f>LEN(配列入力!$D$89)-LEN(SUBSTITUTE(配列入力!$D$89,$C27,""))</f>
        <v>0</v>
      </c>
      <c r="JG27" s="84">
        <f t="shared" si="175"/>
        <v>0</v>
      </c>
      <c r="JH27" s="175"/>
      <c r="JI27" s="76">
        <f>LEN(配列入力!$D$90)-LEN(SUBSTITUTE(配列入力!$D$90,$C27,""))</f>
        <v>0</v>
      </c>
      <c r="JJ27" s="84">
        <f t="shared" si="177"/>
        <v>0</v>
      </c>
      <c r="JK27" s="175"/>
      <c r="JL27" s="76">
        <f>LEN(配列入力!$D$91)-LEN(SUBSTITUTE(配列入力!$D$91,$C27,""))</f>
        <v>0</v>
      </c>
      <c r="JM27" s="84">
        <f t="shared" si="179"/>
        <v>0</v>
      </c>
      <c r="JN27" s="175"/>
      <c r="JO27" s="76">
        <f>LEN(配列入力!$D$92)-LEN(SUBSTITUTE(配列入力!$D$92,$C27,""))</f>
        <v>0</v>
      </c>
      <c r="JP27" s="84">
        <f t="shared" si="181"/>
        <v>0</v>
      </c>
      <c r="JQ27" s="175"/>
      <c r="JR27" s="76">
        <f>LEN(配列入力!$D$93)-LEN(SUBSTITUTE(配列入力!$D$93,$C27,""))</f>
        <v>0</v>
      </c>
      <c r="JS27" s="84">
        <f t="shared" si="183"/>
        <v>0</v>
      </c>
      <c r="JT27" s="175"/>
      <c r="JU27" s="76">
        <f>LEN(配列入力!$D$94)-LEN(SUBSTITUTE(配列入力!$D$94,$C27,""))</f>
        <v>0</v>
      </c>
      <c r="JV27" s="84">
        <f t="shared" si="185"/>
        <v>0</v>
      </c>
      <c r="JW27" s="175"/>
      <c r="JX27" s="76">
        <f>LEN(配列入力!$D$95)-LEN(SUBSTITUTE(配列入力!$D$95,$C27,""))</f>
        <v>0</v>
      </c>
      <c r="JY27" s="84">
        <f t="shared" si="187"/>
        <v>0</v>
      </c>
      <c r="JZ27" s="175"/>
      <c r="KA27" s="76">
        <f>LEN(配列入力!$D$96)-LEN(SUBSTITUTE(配列入力!$D$96,$C27,""))</f>
        <v>0</v>
      </c>
      <c r="KB27" s="84">
        <f t="shared" si="189"/>
        <v>0</v>
      </c>
      <c r="KC27" s="175"/>
      <c r="KD27" s="76">
        <f>LEN(配列入力!$D$97)-LEN(SUBSTITUTE(配列入力!$D$97,$C27,""))</f>
        <v>0</v>
      </c>
      <c r="KE27" s="84">
        <f t="shared" si="191"/>
        <v>0</v>
      </c>
      <c r="KF27" s="175"/>
    </row>
    <row r="28" spans="1:292">
      <c r="A28" s="81" t="s">
        <v>136</v>
      </c>
      <c r="B28" s="87" t="s">
        <v>137</v>
      </c>
      <c r="C28" s="81" t="s">
        <v>137</v>
      </c>
      <c r="D28" s="75">
        <f t="shared" si="0"/>
        <v>4</v>
      </c>
      <c r="E28" s="76">
        <f>LEN(配列入力!$D$2)-LEN(SUBSTITUTE(配列入力!$D$2,$C28,""))</f>
        <v>0</v>
      </c>
      <c r="F28" s="84">
        <f t="shared" si="1"/>
        <v>0</v>
      </c>
      <c r="G28" s="85">
        <f>F28</f>
        <v>0</v>
      </c>
      <c r="H28" s="76">
        <f>LEN(配列入力!$D$3)-LEN(SUBSTITUTE(配列入力!$D$3,$C28,""))</f>
        <v>0</v>
      </c>
      <c r="I28" s="84">
        <f t="shared" si="3"/>
        <v>0</v>
      </c>
      <c r="J28" s="85">
        <f>I28</f>
        <v>0</v>
      </c>
      <c r="K28" s="76">
        <f>LEN(配列入力!$D$4)-LEN(SUBSTITUTE(配列入力!$D$4,$C28,""))</f>
        <v>0</v>
      </c>
      <c r="L28" s="84">
        <f t="shared" si="5"/>
        <v>0</v>
      </c>
      <c r="M28" s="85">
        <f>L28</f>
        <v>0</v>
      </c>
      <c r="N28" s="76">
        <f>LEN(配列入力!$D$5)-LEN(SUBSTITUTE(配列入力!$D$5,$C28,""))</f>
        <v>0</v>
      </c>
      <c r="O28" s="84">
        <f t="shared" si="7"/>
        <v>0</v>
      </c>
      <c r="P28" s="85">
        <f>O28</f>
        <v>0</v>
      </c>
      <c r="Q28" s="76">
        <f>LEN(配列入力!$D$6)-LEN(SUBSTITUTE(配列入力!$D$6,$C28,""))</f>
        <v>0</v>
      </c>
      <c r="R28" s="84">
        <f t="shared" si="9"/>
        <v>0</v>
      </c>
      <c r="S28" s="85">
        <f>R28</f>
        <v>0</v>
      </c>
      <c r="T28" s="76">
        <f>LEN(配列入力!$D$7)-LEN(SUBSTITUTE(配列入力!$D$7,$C28,""))</f>
        <v>0</v>
      </c>
      <c r="U28" s="84">
        <f t="shared" si="11"/>
        <v>0</v>
      </c>
      <c r="V28" s="85">
        <f>U28</f>
        <v>0</v>
      </c>
      <c r="W28" s="76">
        <f>LEN(配列入力!$D$8)-LEN(SUBSTITUTE(配列入力!$D$8,$C28,""))</f>
        <v>0</v>
      </c>
      <c r="X28" s="84">
        <f t="shared" si="13"/>
        <v>0</v>
      </c>
      <c r="Y28" s="85">
        <f>X28</f>
        <v>0</v>
      </c>
      <c r="Z28" s="76">
        <f>LEN(配列入力!$D$9)-LEN(SUBSTITUTE(配列入力!$D$9,$C28,""))</f>
        <v>0</v>
      </c>
      <c r="AA28" s="84">
        <f t="shared" si="15"/>
        <v>0</v>
      </c>
      <c r="AB28" s="85">
        <f>AA28</f>
        <v>0</v>
      </c>
      <c r="AC28" s="76">
        <f>LEN(配列入力!$D$10)-LEN(SUBSTITUTE(配列入力!$D$10,$C28,""))</f>
        <v>0</v>
      </c>
      <c r="AD28" s="84">
        <f t="shared" si="17"/>
        <v>0</v>
      </c>
      <c r="AE28" s="85">
        <f>AD28</f>
        <v>0</v>
      </c>
      <c r="AF28" s="76">
        <f>LEN(配列入力!$D$11)-LEN(SUBSTITUTE(配列入力!$D$11,$C28,""))</f>
        <v>0</v>
      </c>
      <c r="AG28" s="84">
        <f t="shared" si="19"/>
        <v>0</v>
      </c>
      <c r="AH28" s="85">
        <f>AG28</f>
        <v>0</v>
      </c>
      <c r="AI28" s="76">
        <f>LEN(配列入力!$D$12)-LEN(SUBSTITUTE(配列入力!$D$12,$C28,""))</f>
        <v>0</v>
      </c>
      <c r="AJ28" s="84">
        <f t="shared" si="21"/>
        <v>0</v>
      </c>
      <c r="AK28" s="85">
        <f>AJ28</f>
        <v>0</v>
      </c>
      <c r="AL28" s="76">
        <f>LEN(配列入力!$D$13)-LEN(SUBSTITUTE(配列入力!$D$13,$C28,""))</f>
        <v>0</v>
      </c>
      <c r="AM28" s="84">
        <f t="shared" si="23"/>
        <v>0</v>
      </c>
      <c r="AN28" s="85">
        <f>AM28</f>
        <v>0</v>
      </c>
      <c r="AO28" s="76">
        <f>LEN(配列入力!$D$14)-LEN(SUBSTITUTE(配列入力!$D$14,$C28,""))</f>
        <v>0</v>
      </c>
      <c r="AP28" s="84">
        <f t="shared" si="25"/>
        <v>0</v>
      </c>
      <c r="AQ28" s="85">
        <f>AP28</f>
        <v>0</v>
      </c>
      <c r="AR28" s="76">
        <f>LEN(配列入力!$D$15)-LEN(SUBSTITUTE(配列入力!$D$15,$C28,""))</f>
        <v>0</v>
      </c>
      <c r="AS28" s="84">
        <f t="shared" si="27"/>
        <v>0</v>
      </c>
      <c r="AT28" s="85">
        <f>AS28</f>
        <v>0</v>
      </c>
      <c r="AU28" s="76">
        <f>LEN(配列入力!$D$16)-LEN(SUBSTITUTE(配列入力!$D$16,$C28,""))</f>
        <v>0</v>
      </c>
      <c r="AV28" s="84">
        <f t="shared" si="29"/>
        <v>0</v>
      </c>
      <c r="AW28" s="85">
        <f>AV28</f>
        <v>0</v>
      </c>
      <c r="AX28" s="76">
        <f>LEN(配列入力!$D$17)-LEN(SUBSTITUTE(配列入力!$D$17,$C28,""))</f>
        <v>0</v>
      </c>
      <c r="AY28" s="84">
        <f t="shared" si="31"/>
        <v>0</v>
      </c>
      <c r="AZ28" s="85">
        <f>AY28</f>
        <v>0</v>
      </c>
      <c r="BA28" s="76">
        <f>LEN(配列入力!$D$18)-LEN(SUBSTITUTE(配列入力!$D$18,$C28,""))</f>
        <v>0</v>
      </c>
      <c r="BB28" s="84">
        <f t="shared" si="33"/>
        <v>0</v>
      </c>
      <c r="BC28" s="85">
        <f>BB28</f>
        <v>0</v>
      </c>
      <c r="BD28" s="76">
        <f>LEN(配列入力!$D$19)-LEN(SUBSTITUTE(配列入力!$D$19,$C28,""))</f>
        <v>0</v>
      </c>
      <c r="BE28" s="84">
        <f t="shared" si="35"/>
        <v>0</v>
      </c>
      <c r="BF28" s="85">
        <f>BE28</f>
        <v>0</v>
      </c>
      <c r="BG28" s="76">
        <f>LEN(配列入力!$D$20)-LEN(SUBSTITUTE(配列入力!$D$20,$C28,""))</f>
        <v>0</v>
      </c>
      <c r="BH28" s="84">
        <f t="shared" si="37"/>
        <v>0</v>
      </c>
      <c r="BI28" s="85">
        <f>BH28</f>
        <v>0</v>
      </c>
      <c r="BJ28" s="76">
        <f>LEN(配列入力!$D$21)-LEN(SUBSTITUTE(配列入力!$D$21,$C28,""))</f>
        <v>0</v>
      </c>
      <c r="BK28" s="84">
        <f t="shared" si="39"/>
        <v>0</v>
      </c>
      <c r="BL28" s="85">
        <f>BK28</f>
        <v>0</v>
      </c>
      <c r="BM28" s="76">
        <f>LEN(配列入力!$D$22)-LEN(SUBSTITUTE(配列入力!$D$22,$C28,""))</f>
        <v>0</v>
      </c>
      <c r="BN28" s="84">
        <f t="shared" si="41"/>
        <v>0</v>
      </c>
      <c r="BO28" s="85">
        <f>BN28</f>
        <v>0</v>
      </c>
      <c r="BP28" s="76">
        <f>LEN(配列入力!$D$23)-LEN(SUBSTITUTE(配列入力!$D$23,$C28,""))</f>
        <v>0</v>
      </c>
      <c r="BQ28" s="84">
        <f t="shared" si="43"/>
        <v>0</v>
      </c>
      <c r="BR28" s="85">
        <f>BQ28</f>
        <v>0</v>
      </c>
      <c r="BS28" s="76">
        <f>LEN(配列入力!$D$24)-LEN(SUBSTITUTE(配列入力!$D$24,$C28,""))</f>
        <v>0</v>
      </c>
      <c r="BT28" s="84">
        <f t="shared" si="45"/>
        <v>0</v>
      </c>
      <c r="BU28" s="85">
        <f>BT28</f>
        <v>0</v>
      </c>
      <c r="BV28" s="76">
        <f>LEN(配列入力!$D$25)-LEN(SUBSTITUTE(配列入力!$D$25,$C28,""))</f>
        <v>0</v>
      </c>
      <c r="BW28" s="84">
        <f t="shared" si="47"/>
        <v>0</v>
      </c>
      <c r="BX28" s="85">
        <f>BW28</f>
        <v>0</v>
      </c>
      <c r="BY28" s="76">
        <f>LEN(配列入力!$D$26)-LEN(SUBSTITUTE(配列入力!$D$26,$C28,""))</f>
        <v>0</v>
      </c>
      <c r="BZ28" s="84">
        <f t="shared" si="49"/>
        <v>0</v>
      </c>
      <c r="CA28" s="85">
        <f>BZ28</f>
        <v>0</v>
      </c>
      <c r="CB28" s="76">
        <f>LEN(配列入力!$D$27)-LEN(SUBSTITUTE(配列入力!$D$27,$C28,""))</f>
        <v>0</v>
      </c>
      <c r="CC28" s="84">
        <f t="shared" si="51"/>
        <v>0</v>
      </c>
      <c r="CD28" s="85">
        <f>CC28</f>
        <v>0</v>
      </c>
      <c r="CE28" s="76">
        <f>LEN(配列入力!$D$28)-LEN(SUBSTITUTE(配列入力!$D$28,$C28,""))</f>
        <v>0</v>
      </c>
      <c r="CF28" s="84">
        <f t="shared" si="53"/>
        <v>0</v>
      </c>
      <c r="CG28" s="85">
        <f>CF28</f>
        <v>0</v>
      </c>
      <c r="CH28" s="76">
        <f>LEN(配列入力!$D$29)-LEN(SUBSTITUTE(配列入力!$D$29,$C28,""))</f>
        <v>0</v>
      </c>
      <c r="CI28" s="84">
        <f t="shared" si="55"/>
        <v>0</v>
      </c>
      <c r="CJ28" s="85">
        <f>CI28</f>
        <v>0</v>
      </c>
      <c r="CK28" s="76">
        <f>LEN(配列入力!$D$30)-LEN(SUBSTITUTE(配列入力!$D$30,$C28,""))</f>
        <v>0</v>
      </c>
      <c r="CL28" s="84">
        <f t="shared" si="57"/>
        <v>0</v>
      </c>
      <c r="CM28" s="85">
        <f>CL28</f>
        <v>0</v>
      </c>
      <c r="CN28" s="76">
        <f>LEN(配列入力!$D$31)-LEN(SUBSTITUTE(配列入力!$D$31,$C28,""))</f>
        <v>0</v>
      </c>
      <c r="CO28" s="84">
        <f t="shared" si="59"/>
        <v>0</v>
      </c>
      <c r="CP28" s="85">
        <f>CO28</f>
        <v>0</v>
      </c>
      <c r="CQ28" s="76">
        <f>LEN(配列入力!$D$32)-LEN(SUBSTITUTE(配列入力!$D$32,$C28,""))</f>
        <v>0</v>
      </c>
      <c r="CR28" s="84">
        <f t="shared" si="61"/>
        <v>0</v>
      </c>
      <c r="CS28" s="85">
        <f>CR28</f>
        <v>0</v>
      </c>
      <c r="CT28" s="76">
        <f>LEN(配列入力!$D$33)-LEN(SUBSTITUTE(配列入力!$D$33,$C28,""))</f>
        <v>0</v>
      </c>
      <c r="CU28" s="84">
        <f t="shared" si="63"/>
        <v>0</v>
      </c>
      <c r="CV28" s="85">
        <f>CU28</f>
        <v>0</v>
      </c>
      <c r="CW28" s="76">
        <f>LEN(配列入力!$D$34)-LEN(SUBSTITUTE(配列入力!$D$34,$C28,""))</f>
        <v>0</v>
      </c>
      <c r="CX28" s="84">
        <f t="shared" si="65"/>
        <v>0</v>
      </c>
      <c r="CY28" s="85">
        <f>CX28</f>
        <v>0</v>
      </c>
      <c r="CZ28" s="76">
        <f>LEN(配列入力!$D$35)-LEN(SUBSTITUTE(配列入力!$D$35,$C28,""))</f>
        <v>0</v>
      </c>
      <c r="DA28" s="84">
        <f t="shared" si="67"/>
        <v>0</v>
      </c>
      <c r="DB28" s="85">
        <f>DA28</f>
        <v>0</v>
      </c>
      <c r="DC28" s="76">
        <f>LEN(配列入力!$D$36)-LEN(SUBSTITUTE(配列入力!$D$36,$C28,""))</f>
        <v>0</v>
      </c>
      <c r="DD28" s="84">
        <f t="shared" si="69"/>
        <v>0</v>
      </c>
      <c r="DE28" s="85">
        <f>DD28</f>
        <v>0</v>
      </c>
      <c r="DF28" s="76">
        <f>LEN(配列入力!$D$37)-LEN(SUBSTITUTE(配列入力!$D$37,$C28,""))</f>
        <v>0</v>
      </c>
      <c r="DG28" s="84">
        <f t="shared" si="71"/>
        <v>0</v>
      </c>
      <c r="DH28" s="85">
        <f>DG28</f>
        <v>0</v>
      </c>
      <c r="DI28" s="76">
        <f>LEN(配列入力!$D$38)-LEN(SUBSTITUTE(配列入力!$D$38,$C28,""))</f>
        <v>0</v>
      </c>
      <c r="DJ28" s="84">
        <f t="shared" si="73"/>
        <v>0</v>
      </c>
      <c r="DK28" s="85">
        <f>DJ28</f>
        <v>0</v>
      </c>
      <c r="DL28" s="76">
        <f>LEN(配列入力!$D$39)-LEN(SUBSTITUTE(配列入力!$D$39,$C28,""))</f>
        <v>0</v>
      </c>
      <c r="DM28" s="84">
        <f t="shared" si="75"/>
        <v>0</v>
      </c>
      <c r="DN28" s="85">
        <f>DM28</f>
        <v>0</v>
      </c>
      <c r="DO28" s="76">
        <f>LEN(配列入力!$D$40)-LEN(SUBSTITUTE(配列入力!$D$40,$C28,""))</f>
        <v>0</v>
      </c>
      <c r="DP28" s="84">
        <f t="shared" si="77"/>
        <v>0</v>
      </c>
      <c r="DQ28" s="85">
        <f>DP28</f>
        <v>0</v>
      </c>
      <c r="DR28" s="76">
        <f>LEN(配列入力!$D$41)-LEN(SUBSTITUTE(配列入力!$D$41,$C28,""))</f>
        <v>0</v>
      </c>
      <c r="DS28" s="84">
        <f t="shared" si="79"/>
        <v>0</v>
      </c>
      <c r="DT28" s="85">
        <f>DS28</f>
        <v>0</v>
      </c>
      <c r="DU28" s="76">
        <f>LEN(配列入力!$D$42)-LEN(SUBSTITUTE(配列入力!$D$42,$C28,""))</f>
        <v>0</v>
      </c>
      <c r="DV28" s="84">
        <f t="shared" si="81"/>
        <v>0</v>
      </c>
      <c r="DW28" s="85">
        <f>DV28</f>
        <v>0</v>
      </c>
      <c r="DX28" s="76">
        <f>LEN(配列入力!$D$43)-LEN(SUBSTITUTE(配列入力!$D$43,$C28,""))</f>
        <v>0</v>
      </c>
      <c r="DY28" s="84">
        <f t="shared" si="83"/>
        <v>0</v>
      </c>
      <c r="DZ28" s="85">
        <f>DY28</f>
        <v>0</v>
      </c>
      <c r="EA28" s="76">
        <f>LEN(配列入力!$D$44)-LEN(SUBSTITUTE(配列入力!$D$44,$C28,""))</f>
        <v>0</v>
      </c>
      <c r="EB28" s="84">
        <f t="shared" si="85"/>
        <v>0</v>
      </c>
      <c r="EC28" s="85">
        <f>EB28</f>
        <v>0</v>
      </c>
      <c r="ED28" s="76">
        <f>LEN(配列入力!$D$45)-LEN(SUBSTITUTE(配列入力!$D$45,$C28,""))</f>
        <v>0</v>
      </c>
      <c r="EE28" s="84">
        <f t="shared" si="87"/>
        <v>0</v>
      </c>
      <c r="EF28" s="85">
        <f>EE28</f>
        <v>0</v>
      </c>
      <c r="EG28" s="76">
        <f>LEN(配列入力!$D$46)-LEN(SUBSTITUTE(配列入力!$D$46,$C28,""))</f>
        <v>0</v>
      </c>
      <c r="EH28" s="84">
        <f t="shared" si="89"/>
        <v>0</v>
      </c>
      <c r="EI28" s="85">
        <f>EH28</f>
        <v>0</v>
      </c>
      <c r="EJ28" s="76">
        <f>LEN(配列入力!$D$47)-LEN(SUBSTITUTE(配列入力!$D$47,$C28,""))</f>
        <v>0</v>
      </c>
      <c r="EK28" s="84">
        <f t="shared" si="91"/>
        <v>0</v>
      </c>
      <c r="EL28" s="85">
        <f>EK28</f>
        <v>0</v>
      </c>
      <c r="EM28" s="76">
        <f>LEN(配列入力!$D$48)-LEN(SUBSTITUTE(配列入力!$D$48,$C28,""))</f>
        <v>0</v>
      </c>
      <c r="EN28" s="84">
        <f t="shared" si="93"/>
        <v>0</v>
      </c>
      <c r="EO28" s="85">
        <f>EN28</f>
        <v>0</v>
      </c>
      <c r="EP28" s="76">
        <f>LEN(配列入力!$D$49)-LEN(SUBSTITUTE(配列入力!$D$49,$C28,""))</f>
        <v>0</v>
      </c>
      <c r="EQ28" s="84">
        <f t="shared" si="95"/>
        <v>0</v>
      </c>
      <c r="ER28" s="85">
        <f>EQ28</f>
        <v>0</v>
      </c>
      <c r="ES28" s="76">
        <f>LEN(配列入力!$D$50)-LEN(SUBSTITUTE(配列入力!$D$50,$C28,""))</f>
        <v>0</v>
      </c>
      <c r="ET28" s="84">
        <f t="shared" si="97"/>
        <v>0</v>
      </c>
      <c r="EU28" s="85">
        <f>ET28</f>
        <v>0</v>
      </c>
      <c r="EV28" s="76">
        <f>LEN(配列入力!$D$51)-LEN(SUBSTITUTE(配列入力!$D$51,$C28,""))</f>
        <v>0</v>
      </c>
      <c r="EW28" s="84">
        <f t="shared" si="99"/>
        <v>0</v>
      </c>
      <c r="EX28" s="85">
        <f>EW28</f>
        <v>0</v>
      </c>
      <c r="EY28" s="76">
        <f>LEN(配列入力!$D$52)-LEN(SUBSTITUTE(配列入力!$D$52,$C28,""))</f>
        <v>0</v>
      </c>
      <c r="EZ28" s="84">
        <f t="shared" si="101"/>
        <v>0</v>
      </c>
      <c r="FA28" s="85">
        <f>EZ28</f>
        <v>0</v>
      </c>
      <c r="FB28" s="76">
        <f>LEN(配列入力!$D$53)-LEN(SUBSTITUTE(配列入力!$D$53,$C28,""))</f>
        <v>0</v>
      </c>
      <c r="FC28" s="84">
        <f t="shared" si="103"/>
        <v>0</v>
      </c>
      <c r="FD28" s="85">
        <f>FC28</f>
        <v>0</v>
      </c>
      <c r="FE28" s="76">
        <f>LEN(配列入力!$D$54)-LEN(SUBSTITUTE(配列入力!$D$54,$C28,""))</f>
        <v>0</v>
      </c>
      <c r="FF28" s="84">
        <f t="shared" si="105"/>
        <v>0</v>
      </c>
      <c r="FG28" s="85">
        <f>FF28</f>
        <v>0</v>
      </c>
      <c r="FH28" s="76">
        <f>LEN(配列入力!$D$55)-LEN(SUBSTITUTE(配列入力!$D$55,$C28,""))</f>
        <v>0</v>
      </c>
      <c r="FI28" s="84">
        <f t="shared" si="107"/>
        <v>0</v>
      </c>
      <c r="FJ28" s="85">
        <f>FI28</f>
        <v>0</v>
      </c>
      <c r="FK28" s="76">
        <f>LEN(配列入力!$D$56)-LEN(SUBSTITUTE(配列入力!$D$56,$C28,""))</f>
        <v>0</v>
      </c>
      <c r="FL28" s="84">
        <f t="shared" si="109"/>
        <v>0</v>
      </c>
      <c r="FM28" s="85">
        <f>FL28</f>
        <v>0</v>
      </c>
      <c r="FN28" s="76">
        <f>LEN(配列入力!$D$57)-LEN(SUBSTITUTE(配列入力!$D$57,$C28,""))</f>
        <v>0</v>
      </c>
      <c r="FO28" s="84">
        <f t="shared" si="111"/>
        <v>0</v>
      </c>
      <c r="FP28" s="85">
        <f>FO28</f>
        <v>0</v>
      </c>
      <c r="FQ28" s="76">
        <f>LEN(配列入力!$D$58)-LEN(SUBSTITUTE(配列入力!$D$58,$C28,""))</f>
        <v>0</v>
      </c>
      <c r="FR28" s="84">
        <f t="shared" si="113"/>
        <v>0</v>
      </c>
      <c r="FS28" s="85">
        <f>FR28</f>
        <v>0</v>
      </c>
      <c r="FT28" s="76">
        <f>LEN(配列入力!$D$59)-LEN(SUBSTITUTE(配列入力!$D$59,$C28,""))</f>
        <v>0</v>
      </c>
      <c r="FU28" s="84">
        <f t="shared" si="115"/>
        <v>0</v>
      </c>
      <c r="FV28" s="85">
        <f>FU28</f>
        <v>0</v>
      </c>
      <c r="FW28" s="76">
        <f>LEN(配列入力!$D$60)-LEN(SUBSTITUTE(配列入力!$D$60,$C28,""))</f>
        <v>0</v>
      </c>
      <c r="FX28" s="84">
        <f t="shared" si="117"/>
        <v>0</v>
      </c>
      <c r="FY28" s="85">
        <f>FX28</f>
        <v>0</v>
      </c>
      <c r="FZ28" s="76">
        <f>LEN(配列入力!$D$61)-LEN(SUBSTITUTE(配列入力!$D$61,$C28,""))</f>
        <v>0</v>
      </c>
      <c r="GA28" s="84">
        <f t="shared" si="119"/>
        <v>0</v>
      </c>
      <c r="GB28" s="85">
        <f>GA28</f>
        <v>0</v>
      </c>
      <c r="GC28" s="76">
        <f>LEN(配列入力!$D$62)-LEN(SUBSTITUTE(配列入力!$D$62,$C28,""))</f>
        <v>0</v>
      </c>
      <c r="GD28" s="84">
        <f t="shared" si="121"/>
        <v>0</v>
      </c>
      <c r="GE28" s="85">
        <f>GD28</f>
        <v>0</v>
      </c>
      <c r="GF28" s="76">
        <f>LEN(配列入力!$D$63)-LEN(SUBSTITUTE(配列入力!$D$63,$C28,""))</f>
        <v>0</v>
      </c>
      <c r="GG28" s="84">
        <f t="shared" si="123"/>
        <v>0</v>
      </c>
      <c r="GH28" s="85">
        <f>GG28</f>
        <v>0</v>
      </c>
      <c r="GI28" s="76">
        <f>LEN(配列入力!$D$64)-LEN(SUBSTITUTE(配列入力!$D$64,$C28,""))</f>
        <v>0</v>
      </c>
      <c r="GJ28" s="84">
        <f t="shared" si="125"/>
        <v>0</v>
      </c>
      <c r="GK28" s="85">
        <f>GJ28</f>
        <v>0</v>
      </c>
      <c r="GL28" s="76">
        <f>LEN(配列入力!$D$65)-LEN(SUBSTITUTE(配列入力!$D$65,$C28,""))</f>
        <v>0</v>
      </c>
      <c r="GM28" s="84">
        <f t="shared" si="127"/>
        <v>0</v>
      </c>
      <c r="GN28" s="85">
        <f>GM28</f>
        <v>0</v>
      </c>
      <c r="GO28" s="76">
        <f>LEN(配列入力!$D$66)-LEN(SUBSTITUTE(配列入力!$D$66,$C28,""))</f>
        <v>0</v>
      </c>
      <c r="GP28" s="84">
        <f t="shared" si="129"/>
        <v>0</v>
      </c>
      <c r="GQ28" s="85">
        <f>GP28</f>
        <v>0</v>
      </c>
      <c r="GR28" s="76">
        <f>LEN(配列入力!$D$67)-LEN(SUBSTITUTE(配列入力!$D$67,$C28,""))</f>
        <v>0</v>
      </c>
      <c r="GS28" s="84">
        <f t="shared" si="131"/>
        <v>0</v>
      </c>
      <c r="GT28" s="85">
        <f>GS28</f>
        <v>0</v>
      </c>
      <c r="GU28" s="76">
        <f>LEN(配列入力!$D$68)-LEN(SUBSTITUTE(配列入力!$D$68,$C28,""))</f>
        <v>0</v>
      </c>
      <c r="GV28" s="84">
        <f t="shared" si="133"/>
        <v>0</v>
      </c>
      <c r="GW28" s="85">
        <f>GV28</f>
        <v>0</v>
      </c>
      <c r="GX28" s="76">
        <f>LEN(配列入力!$D$69)-LEN(SUBSTITUTE(配列入力!$D$69,$C28,""))</f>
        <v>0</v>
      </c>
      <c r="GY28" s="84">
        <f t="shared" si="135"/>
        <v>0</v>
      </c>
      <c r="GZ28" s="85">
        <f>GY28</f>
        <v>0</v>
      </c>
      <c r="HA28" s="76">
        <f>LEN(配列入力!$D$70)-LEN(SUBSTITUTE(配列入力!$D$70,$C28,""))</f>
        <v>0</v>
      </c>
      <c r="HB28" s="84">
        <f t="shared" si="137"/>
        <v>0</v>
      </c>
      <c r="HC28" s="85">
        <f>HB28</f>
        <v>0</v>
      </c>
      <c r="HD28" s="76">
        <f>LEN(配列入力!$D$71)-LEN(SUBSTITUTE(配列入力!$D$71,$C28,""))</f>
        <v>0</v>
      </c>
      <c r="HE28" s="84">
        <f t="shared" si="139"/>
        <v>0</v>
      </c>
      <c r="HF28" s="85">
        <f>HE28</f>
        <v>0</v>
      </c>
      <c r="HG28" s="76">
        <f>LEN(配列入力!$D$72)-LEN(SUBSTITUTE(配列入力!$D$72,$C28,""))</f>
        <v>0</v>
      </c>
      <c r="HH28" s="84">
        <f t="shared" si="141"/>
        <v>0</v>
      </c>
      <c r="HI28" s="85">
        <f>HH28</f>
        <v>0</v>
      </c>
      <c r="HJ28" s="76">
        <f>LEN(配列入力!$D$73)-LEN(SUBSTITUTE(配列入力!$D$73,$C28,""))</f>
        <v>0</v>
      </c>
      <c r="HK28" s="84">
        <f t="shared" si="143"/>
        <v>0</v>
      </c>
      <c r="HL28" s="85">
        <f>HK28</f>
        <v>0</v>
      </c>
      <c r="HM28" s="76">
        <f>LEN(配列入力!$D$74)-LEN(SUBSTITUTE(配列入力!$D$74,$C28,""))</f>
        <v>0</v>
      </c>
      <c r="HN28" s="84">
        <f t="shared" si="145"/>
        <v>0</v>
      </c>
      <c r="HO28" s="85">
        <f>HN28</f>
        <v>0</v>
      </c>
      <c r="HP28" s="76">
        <f>LEN(配列入力!$D$75)-LEN(SUBSTITUTE(配列入力!$D$75,$C28,""))</f>
        <v>0</v>
      </c>
      <c r="HQ28" s="84">
        <f t="shared" si="147"/>
        <v>0</v>
      </c>
      <c r="HR28" s="85">
        <f>HQ28</f>
        <v>0</v>
      </c>
      <c r="HS28" s="76">
        <f>LEN(配列入力!$D$76)-LEN(SUBSTITUTE(配列入力!$D$76,$C28,""))</f>
        <v>0</v>
      </c>
      <c r="HT28" s="84">
        <f t="shared" si="149"/>
        <v>0</v>
      </c>
      <c r="HU28" s="85">
        <f>HT28</f>
        <v>0</v>
      </c>
      <c r="HV28" s="76">
        <f>LEN(配列入力!$D$77)-LEN(SUBSTITUTE(配列入力!$D$77,$C28,""))</f>
        <v>0</v>
      </c>
      <c r="HW28" s="84">
        <f t="shared" si="151"/>
        <v>0</v>
      </c>
      <c r="HX28" s="85">
        <f>HW28</f>
        <v>0</v>
      </c>
      <c r="HY28" s="76">
        <f>LEN(配列入力!$D$78)-LEN(SUBSTITUTE(配列入力!$D$78,$C28,""))</f>
        <v>0</v>
      </c>
      <c r="HZ28" s="84">
        <f t="shared" si="153"/>
        <v>0</v>
      </c>
      <c r="IA28" s="85">
        <f>HZ28</f>
        <v>0</v>
      </c>
      <c r="IB28" s="76">
        <f>LEN(配列入力!$D$79)-LEN(SUBSTITUTE(配列入力!$D$79,$C28,""))</f>
        <v>0</v>
      </c>
      <c r="IC28" s="84">
        <f t="shared" si="155"/>
        <v>0</v>
      </c>
      <c r="ID28" s="85">
        <f>IC28</f>
        <v>0</v>
      </c>
      <c r="IE28" s="76">
        <f>LEN(配列入力!$D$80)-LEN(SUBSTITUTE(配列入力!$D$80,$C28,""))</f>
        <v>0</v>
      </c>
      <c r="IF28" s="84">
        <f t="shared" si="157"/>
        <v>0</v>
      </c>
      <c r="IG28" s="85">
        <f>IF28</f>
        <v>0</v>
      </c>
      <c r="IH28" s="76">
        <f>LEN(配列入力!$D$81)-LEN(SUBSTITUTE(配列入力!$D$81,$C28,""))</f>
        <v>0</v>
      </c>
      <c r="II28" s="84">
        <f t="shared" si="159"/>
        <v>0</v>
      </c>
      <c r="IJ28" s="85">
        <f>II28</f>
        <v>0</v>
      </c>
      <c r="IK28" s="76">
        <f>LEN(配列入力!$D$82)-LEN(SUBSTITUTE(配列入力!$D$82,$C28,""))</f>
        <v>0</v>
      </c>
      <c r="IL28" s="84">
        <f t="shared" si="161"/>
        <v>0</v>
      </c>
      <c r="IM28" s="85">
        <f>IL28</f>
        <v>0</v>
      </c>
      <c r="IN28" s="76">
        <f>LEN(配列入力!$D$83)-LEN(SUBSTITUTE(配列入力!$D$83,$C28,""))</f>
        <v>0</v>
      </c>
      <c r="IO28" s="84">
        <f t="shared" si="163"/>
        <v>0</v>
      </c>
      <c r="IP28" s="85">
        <f>IO28</f>
        <v>0</v>
      </c>
      <c r="IQ28" s="76">
        <f>LEN(配列入力!$D$84)-LEN(SUBSTITUTE(配列入力!$D$84,$C28,""))</f>
        <v>0</v>
      </c>
      <c r="IR28" s="84">
        <f t="shared" si="165"/>
        <v>0</v>
      </c>
      <c r="IS28" s="85">
        <f>IR28</f>
        <v>0</v>
      </c>
      <c r="IT28" s="76">
        <f>LEN(配列入力!$D$85)-LEN(SUBSTITUTE(配列入力!$D$85,$C28,""))</f>
        <v>0</v>
      </c>
      <c r="IU28" s="84">
        <f t="shared" si="167"/>
        <v>0</v>
      </c>
      <c r="IV28" s="85">
        <f>IU28</f>
        <v>0</v>
      </c>
      <c r="IW28" s="76">
        <f>LEN(配列入力!$D$86)-LEN(SUBSTITUTE(配列入力!$D$86,$C28,""))</f>
        <v>0</v>
      </c>
      <c r="IX28" s="84">
        <f t="shared" si="169"/>
        <v>0</v>
      </c>
      <c r="IY28" s="85">
        <f>IX28</f>
        <v>0</v>
      </c>
      <c r="IZ28" s="76">
        <f>LEN(配列入力!$D$87)-LEN(SUBSTITUTE(配列入力!$D$87,$C28,""))</f>
        <v>0</v>
      </c>
      <c r="JA28" s="84">
        <f t="shared" si="171"/>
        <v>0</v>
      </c>
      <c r="JB28" s="85">
        <f>JA28</f>
        <v>0</v>
      </c>
      <c r="JC28" s="76">
        <f>LEN(配列入力!$D$88)-LEN(SUBSTITUTE(配列入力!$D$88,$C28,""))</f>
        <v>0</v>
      </c>
      <c r="JD28" s="84">
        <f t="shared" si="173"/>
        <v>0</v>
      </c>
      <c r="JE28" s="85">
        <f>JD28</f>
        <v>0</v>
      </c>
      <c r="JF28" s="76">
        <f>LEN(配列入力!$D$89)-LEN(SUBSTITUTE(配列入力!$D$89,$C28,""))</f>
        <v>0</v>
      </c>
      <c r="JG28" s="84">
        <f t="shared" si="175"/>
        <v>0</v>
      </c>
      <c r="JH28" s="85">
        <f>JG28</f>
        <v>0</v>
      </c>
      <c r="JI28" s="76">
        <f>LEN(配列入力!$D$90)-LEN(SUBSTITUTE(配列入力!$D$90,$C28,""))</f>
        <v>0</v>
      </c>
      <c r="JJ28" s="84">
        <f t="shared" si="177"/>
        <v>0</v>
      </c>
      <c r="JK28" s="85">
        <f>JJ28</f>
        <v>0</v>
      </c>
      <c r="JL28" s="76">
        <f>LEN(配列入力!$D$91)-LEN(SUBSTITUTE(配列入力!$D$91,$C28,""))</f>
        <v>0</v>
      </c>
      <c r="JM28" s="84">
        <f t="shared" si="179"/>
        <v>0</v>
      </c>
      <c r="JN28" s="85">
        <f>JM28</f>
        <v>0</v>
      </c>
      <c r="JO28" s="76">
        <f>LEN(配列入力!$D$92)-LEN(SUBSTITUTE(配列入力!$D$92,$C28,""))</f>
        <v>0</v>
      </c>
      <c r="JP28" s="84">
        <f t="shared" si="181"/>
        <v>0</v>
      </c>
      <c r="JQ28" s="85">
        <f>JP28</f>
        <v>0</v>
      </c>
      <c r="JR28" s="76">
        <f>LEN(配列入力!$D$93)-LEN(SUBSTITUTE(配列入力!$D$93,$C28,""))</f>
        <v>0</v>
      </c>
      <c r="JS28" s="84">
        <f t="shared" si="183"/>
        <v>0</v>
      </c>
      <c r="JT28" s="85">
        <f>JS28</f>
        <v>0</v>
      </c>
      <c r="JU28" s="76">
        <f>LEN(配列入力!$D$94)-LEN(SUBSTITUTE(配列入力!$D$94,$C28,""))</f>
        <v>0</v>
      </c>
      <c r="JV28" s="84">
        <f t="shared" si="185"/>
        <v>0</v>
      </c>
      <c r="JW28" s="85">
        <f>JV28</f>
        <v>0</v>
      </c>
      <c r="JX28" s="76">
        <f>LEN(配列入力!$D$95)-LEN(SUBSTITUTE(配列入力!$D$95,$C28,""))</f>
        <v>0</v>
      </c>
      <c r="JY28" s="84">
        <f t="shared" si="187"/>
        <v>0</v>
      </c>
      <c r="JZ28" s="85">
        <f>JY28</f>
        <v>0</v>
      </c>
      <c r="KA28" s="76">
        <f>LEN(配列入力!$D$96)-LEN(SUBSTITUTE(配列入力!$D$96,$C28,""))</f>
        <v>0</v>
      </c>
      <c r="KB28" s="84">
        <f t="shared" si="189"/>
        <v>0</v>
      </c>
      <c r="KC28" s="85">
        <f>KB28</f>
        <v>0</v>
      </c>
      <c r="KD28" s="76">
        <f>LEN(配列入力!$D$97)-LEN(SUBSTITUTE(配列入力!$D$97,$C28,""))</f>
        <v>0</v>
      </c>
      <c r="KE28" s="84">
        <f t="shared" si="191"/>
        <v>0</v>
      </c>
      <c r="KF28" s="85">
        <f>KE28</f>
        <v>0</v>
      </c>
    </row>
    <row r="29" spans="1:292">
      <c r="A29" s="169" t="s">
        <v>139</v>
      </c>
      <c r="B29" s="172" t="s">
        <v>140</v>
      </c>
      <c r="C29" s="81" t="s">
        <v>292</v>
      </c>
      <c r="D29" s="75">
        <f t="shared" si="0"/>
        <v>4</v>
      </c>
      <c r="E29" s="76">
        <f>LEN(配列入力!$D$2)-LEN(SUBSTITUTE(配列入力!$D$2,$C29,""))</f>
        <v>0</v>
      </c>
      <c r="F29" s="84">
        <f t="shared" si="1"/>
        <v>0</v>
      </c>
      <c r="G29" s="175">
        <f>SUM(F29:F32)</f>
        <v>0</v>
      </c>
      <c r="H29" s="76">
        <f>LEN(配列入力!$D$3)-LEN(SUBSTITUTE(配列入力!$D$3,$C29,""))</f>
        <v>0</v>
      </c>
      <c r="I29" s="84">
        <f t="shared" si="3"/>
        <v>0</v>
      </c>
      <c r="J29" s="175">
        <f>SUM(I29:I32)</f>
        <v>0</v>
      </c>
      <c r="K29" s="76">
        <f>LEN(配列入力!$D$4)-LEN(SUBSTITUTE(配列入力!$D$4,$C29,""))</f>
        <v>0</v>
      </c>
      <c r="L29" s="84">
        <f t="shared" si="5"/>
        <v>0</v>
      </c>
      <c r="M29" s="175">
        <f>SUM(L29:L32)</f>
        <v>0</v>
      </c>
      <c r="N29" s="76">
        <f>LEN(配列入力!$D$5)-LEN(SUBSTITUTE(配列入力!$D$5,$C29,""))</f>
        <v>0</v>
      </c>
      <c r="O29" s="84">
        <f t="shared" si="7"/>
        <v>0</v>
      </c>
      <c r="P29" s="175">
        <f>SUM(O29:O32)</f>
        <v>0</v>
      </c>
      <c r="Q29" s="76">
        <f>LEN(配列入力!$D$6)-LEN(SUBSTITUTE(配列入力!$D$6,$C29,""))</f>
        <v>0</v>
      </c>
      <c r="R29" s="84">
        <f t="shared" si="9"/>
        <v>0</v>
      </c>
      <c r="S29" s="175">
        <f>SUM(R29:R32)</f>
        <v>0</v>
      </c>
      <c r="T29" s="76">
        <f>LEN(配列入力!$D$7)-LEN(SUBSTITUTE(配列入力!$D$7,$C29,""))</f>
        <v>0</v>
      </c>
      <c r="U29" s="84">
        <f t="shared" si="11"/>
        <v>0</v>
      </c>
      <c r="V29" s="175">
        <f>SUM(U29:U32)</f>
        <v>0</v>
      </c>
      <c r="W29" s="76">
        <f>LEN(配列入力!$D$8)-LEN(SUBSTITUTE(配列入力!$D$8,$C29,""))</f>
        <v>0</v>
      </c>
      <c r="X29" s="84">
        <f t="shared" si="13"/>
        <v>0</v>
      </c>
      <c r="Y29" s="175">
        <f>SUM(X29:X32)</f>
        <v>0</v>
      </c>
      <c r="Z29" s="76">
        <f>LEN(配列入力!$D$9)-LEN(SUBSTITUTE(配列入力!$D$9,$C29,""))</f>
        <v>0</v>
      </c>
      <c r="AA29" s="84">
        <f t="shared" si="15"/>
        <v>0</v>
      </c>
      <c r="AB29" s="175">
        <f>SUM(AA29:AA32)</f>
        <v>0</v>
      </c>
      <c r="AC29" s="76">
        <f>LEN(配列入力!$D$10)-LEN(SUBSTITUTE(配列入力!$D$10,$C29,""))</f>
        <v>0</v>
      </c>
      <c r="AD29" s="84">
        <f t="shared" si="17"/>
        <v>0</v>
      </c>
      <c r="AE29" s="175">
        <f>SUM(AD29:AD32)</f>
        <v>0</v>
      </c>
      <c r="AF29" s="76">
        <f>LEN(配列入力!$D$11)-LEN(SUBSTITUTE(配列入力!$D$11,$C29,""))</f>
        <v>0</v>
      </c>
      <c r="AG29" s="84">
        <f t="shared" si="19"/>
        <v>0</v>
      </c>
      <c r="AH29" s="175">
        <f>SUM(AG29:AG32)</f>
        <v>0</v>
      </c>
      <c r="AI29" s="76">
        <f>LEN(配列入力!$D$12)-LEN(SUBSTITUTE(配列入力!$D$12,$C29,""))</f>
        <v>0</v>
      </c>
      <c r="AJ29" s="84">
        <f t="shared" si="21"/>
        <v>0</v>
      </c>
      <c r="AK29" s="175">
        <f>SUM(AJ29:AJ32)</f>
        <v>0</v>
      </c>
      <c r="AL29" s="76">
        <f>LEN(配列入力!$D$13)-LEN(SUBSTITUTE(配列入力!$D$13,$C29,""))</f>
        <v>0</v>
      </c>
      <c r="AM29" s="84">
        <f t="shared" si="23"/>
        <v>0</v>
      </c>
      <c r="AN29" s="175">
        <f>SUM(AM29:AM32)</f>
        <v>0</v>
      </c>
      <c r="AO29" s="76">
        <f>LEN(配列入力!$D$14)-LEN(SUBSTITUTE(配列入力!$D$14,$C29,""))</f>
        <v>0</v>
      </c>
      <c r="AP29" s="84">
        <f t="shared" si="25"/>
        <v>0</v>
      </c>
      <c r="AQ29" s="175">
        <f>SUM(AP29:AP32)</f>
        <v>0</v>
      </c>
      <c r="AR29" s="76">
        <f>LEN(配列入力!$D$15)-LEN(SUBSTITUTE(配列入力!$D$15,$C29,""))</f>
        <v>0</v>
      </c>
      <c r="AS29" s="84">
        <f t="shared" si="27"/>
        <v>0</v>
      </c>
      <c r="AT29" s="175">
        <f>SUM(AS29:AS32)</f>
        <v>0</v>
      </c>
      <c r="AU29" s="76">
        <f>LEN(配列入力!$D$16)-LEN(SUBSTITUTE(配列入力!$D$16,$C29,""))</f>
        <v>0</v>
      </c>
      <c r="AV29" s="84">
        <f t="shared" si="29"/>
        <v>0</v>
      </c>
      <c r="AW29" s="175">
        <f>SUM(AV29:AV32)</f>
        <v>0</v>
      </c>
      <c r="AX29" s="76">
        <f>LEN(配列入力!$D$17)-LEN(SUBSTITUTE(配列入力!$D$17,$C29,""))</f>
        <v>0</v>
      </c>
      <c r="AY29" s="84">
        <f t="shared" si="31"/>
        <v>0</v>
      </c>
      <c r="AZ29" s="175">
        <f>SUM(AY29:AY32)</f>
        <v>0</v>
      </c>
      <c r="BA29" s="76">
        <f>LEN(配列入力!$D$18)-LEN(SUBSTITUTE(配列入力!$D$18,$C29,""))</f>
        <v>0</v>
      </c>
      <c r="BB29" s="84">
        <f t="shared" si="33"/>
        <v>0</v>
      </c>
      <c r="BC29" s="175">
        <f>SUM(BB29:BB32)</f>
        <v>0</v>
      </c>
      <c r="BD29" s="76">
        <f>LEN(配列入力!$D$19)-LEN(SUBSTITUTE(配列入力!$D$19,$C29,""))</f>
        <v>0</v>
      </c>
      <c r="BE29" s="84">
        <f t="shared" si="35"/>
        <v>0</v>
      </c>
      <c r="BF29" s="175">
        <f>SUM(BE29:BE32)</f>
        <v>0</v>
      </c>
      <c r="BG29" s="76">
        <f>LEN(配列入力!$D$20)-LEN(SUBSTITUTE(配列入力!$D$20,$C29,""))</f>
        <v>0</v>
      </c>
      <c r="BH29" s="84">
        <f t="shared" si="37"/>
        <v>0</v>
      </c>
      <c r="BI29" s="175">
        <f>SUM(BH29:BH32)</f>
        <v>0</v>
      </c>
      <c r="BJ29" s="76">
        <f>LEN(配列入力!$D$21)-LEN(SUBSTITUTE(配列入力!$D$21,$C29,""))</f>
        <v>0</v>
      </c>
      <c r="BK29" s="84">
        <f t="shared" si="39"/>
        <v>0</v>
      </c>
      <c r="BL29" s="175">
        <f>SUM(BK29:BK32)</f>
        <v>0</v>
      </c>
      <c r="BM29" s="76">
        <f>LEN(配列入力!$D$22)-LEN(SUBSTITUTE(配列入力!$D$22,$C29,""))</f>
        <v>0</v>
      </c>
      <c r="BN29" s="84">
        <f t="shared" si="41"/>
        <v>0</v>
      </c>
      <c r="BO29" s="175">
        <f>SUM(BN29:BN32)</f>
        <v>0</v>
      </c>
      <c r="BP29" s="76">
        <f>LEN(配列入力!$D$23)-LEN(SUBSTITUTE(配列入力!$D$23,$C29,""))</f>
        <v>0</v>
      </c>
      <c r="BQ29" s="84">
        <f t="shared" si="43"/>
        <v>0</v>
      </c>
      <c r="BR29" s="175">
        <f>SUM(BQ29:BQ32)</f>
        <v>0</v>
      </c>
      <c r="BS29" s="76">
        <f>LEN(配列入力!$D$24)-LEN(SUBSTITUTE(配列入力!$D$24,$C29,""))</f>
        <v>0</v>
      </c>
      <c r="BT29" s="84">
        <f t="shared" si="45"/>
        <v>0</v>
      </c>
      <c r="BU29" s="175">
        <f>SUM(BT29:BT32)</f>
        <v>0</v>
      </c>
      <c r="BV29" s="76">
        <f>LEN(配列入力!$D$25)-LEN(SUBSTITUTE(配列入力!$D$25,$C29,""))</f>
        <v>0</v>
      </c>
      <c r="BW29" s="84">
        <f t="shared" si="47"/>
        <v>0</v>
      </c>
      <c r="BX29" s="175">
        <f>SUM(BW29:BW32)</f>
        <v>0</v>
      </c>
      <c r="BY29" s="76">
        <f>LEN(配列入力!$D$26)-LEN(SUBSTITUTE(配列入力!$D$26,$C29,""))</f>
        <v>0</v>
      </c>
      <c r="BZ29" s="84">
        <f t="shared" si="49"/>
        <v>0</v>
      </c>
      <c r="CA29" s="175">
        <f>SUM(BZ29:BZ32)</f>
        <v>0</v>
      </c>
      <c r="CB29" s="76">
        <f>LEN(配列入力!$D$27)-LEN(SUBSTITUTE(配列入力!$D$27,$C29,""))</f>
        <v>0</v>
      </c>
      <c r="CC29" s="84">
        <f t="shared" si="51"/>
        <v>0</v>
      </c>
      <c r="CD29" s="175">
        <f>SUM(CC29:CC32)</f>
        <v>0</v>
      </c>
      <c r="CE29" s="76">
        <f>LEN(配列入力!$D$28)-LEN(SUBSTITUTE(配列入力!$D$28,$C29,""))</f>
        <v>0</v>
      </c>
      <c r="CF29" s="84">
        <f t="shared" si="53"/>
        <v>0</v>
      </c>
      <c r="CG29" s="175">
        <f>SUM(CF29:CF32)</f>
        <v>0</v>
      </c>
      <c r="CH29" s="76">
        <f>LEN(配列入力!$D$29)-LEN(SUBSTITUTE(配列入力!$D$29,$C29,""))</f>
        <v>0</v>
      </c>
      <c r="CI29" s="84">
        <f t="shared" si="55"/>
        <v>0</v>
      </c>
      <c r="CJ29" s="175">
        <f>SUM(CI29:CI32)</f>
        <v>0</v>
      </c>
      <c r="CK29" s="76">
        <f>LEN(配列入力!$D$30)-LEN(SUBSTITUTE(配列入力!$D$30,$C29,""))</f>
        <v>0</v>
      </c>
      <c r="CL29" s="84">
        <f t="shared" si="57"/>
        <v>0</v>
      </c>
      <c r="CM29" s="175">
        <f>SUM(CL29:CL32)</f>
        <v>0</v>
      </c>
      <c r="CN29" s="76">
        <f>LEN(配列入力!$D$31)-LEN(SUBSTITUTE(配列入力!$D$31,$C29,""))</f>
        <v>0</v>
      </c>
      <c r="CO29" s="84">
        <f t="shared" si="59"/>
        <v>0</v>
      </c>
      <c r="CP29" s="175">
        <f>SUM(CO29:CO32)</f>
        <v>0</v>
      </c>
      <c r="CQ29" s="76">
        <f>LEN(配列入力!$D$32)-LEN(SUBSTITUTE(配列入力!$D$32,$C29,""))</f>
        <v>0</v>
      </c>
      <c r="CR29" s="84">
        <f t="shared" si="61"/>
        <v>0</v>
      </c>
      <c r="CS29" s="175">
        <f>SUM(CR29:CR32)</f>
        <v>0</v>
      </c>
      <c r="CT29" s="76">
        <f>LEN(配列入力!$D$33)-LEN(SUBSTITUTE(配列入力!$D$33,$C29,""))</f>
        <v>0</v>
      </c>
      <c r="CU29" s="84">
        <f t="shared" si="63"/>
        <v>0</v>
      </c>
      <c r="CV29" s="175">
        <f>SUM(CU29:CU32)</f>
        <v>0</v>
      </c>
      <c r="CW29" s="76">
        <f>LEN(配列入力!$D$34)-LEN(SUBSTITUTE(配列入力!$D$34,$C29,""))</f>
        <v>0</v>
      </c>
      <c r="CX29" s="84">
        <f t="shared" si="65"/>
        <v>0</v>
      </c>
      <c r="CY29" s="175">
        <f>SUM(CX29:CX32)</f>
        <v>0</v>
      </c>
      <c r="CZ29" s="76">
        <f>LEN(配列入力!$D$35)-LEN(SUBSTITUTE(配列入力!$D$35,$C29,""))</f>
        <v>0</v>
      </c>
      <c r="DA29" s="84">
        <f t="shared" si="67"/>
        <v>0</v>
      </c>
      <c r="DB29" s="175">
        <f>SUM(DA29:DA32)</f>
        <v>0</v>
      </c>
      <c r="DC29" s="76">
        <f>LEN(配列入力!$D$36)-LEN(SUBSTITUTE(配列入力!$D$36,$C29,""))</f>
        <v>0</v>
      </c>
      <c r="DD29" s="84">
        <f t="shared" si="69"/>
        <v>0</v>
      </c>
      <c r="DE29" s="175">
        <f>SUM(DD29:DD32)</f>
        <v>0</v>
      </c>
      <c r="DF29" s="76">
        <f>LEN(配列入力!$D$37)-LEN(SUBSTITUTE(配列入力!$D$37,$C29,""))</f>
        <v>0</v>
      </c>
      <c r="DG29" s="84">
        <f t="shared" si="71"/>
        <v>0</v>
      </c>
      <c r="DH29" s="175">
        <f>SUM(DG29:DG32)</f>
        <v>0</v>
      </c>
      <c r="DI29" s="76">
        <f>LEN(配列入力!$D$38)-LEN(SUBSTITUTE(配列入力!$D$38,$C29,""))</f>
        <v>0</v>
      </c>
      <c r="DJ29" s="84">
        <f t="shared" si="73"/>
        <v>0</v>
      </c>
      <c r="DK29" s="175">
        <f>SUM(DJ29:DJ32)</f>
        <v>0</v>
      </c>
      <c r="DL29" s="76">
        <f>LEN(配列入力!$D$39)-LEN(SUBSTITUTE(配列入力!$D$39,$C29,""))</f>
        <v>0</v>
      </c>
      <c r="DM29" s="84">
        <f t="shared" si="75"/>
        <v>0</v>
      </c>
      <c r="DN29" s="175">
        <f>SUM(DM29:DM32)</f>
        <v>0</v>
      </c>
      <c r="DO29" s="76">
        <f>LEN(配列入力!$D$40)-LEN(SUBSTITUTE(配列入力!$D$40,$C29,""))</f>
        <v>0</v>
      </c>
      <c r="DP29" s="84">
        <f t="shared" si="77"/>
        <v>0</v>
      </c>
      <c r="DQ29" s="175">
        <f>SUM(DP29:DP32)</f>
        <v>0</v>
      </c>
      <c r="DR29" s="76">
        <f>LEN(配列入力!$D$41)-LEN(SUBSTITUTE(配列入力!$D$41,$C29,""))</f>
        <v>0</v>
      </c>
      <c r="DS29" s="84">
        <f t="shared" si="79"/>
        <v>0</v>
      </c>
      <c r="DT29" s="175">
        <f>SUM(DS29:DS32)</f>
        <v>0</v>
      </c>
      <c r="DU29" s="76">
        <f>LEN(配列入力!$D$42)-LEN(SUBSTITUTE(配列入力!$D$42,$C29,""))</f>
        <v>0</v>
      </c>
      <c r="DV29" s="84">
        <f t="shared" si="81"/>
        <v>0</v>
      </c>
      <c r="DW29" s="175">
        <f>SUM(DV29:DV32)</f>
        <v>0</v>
      </c>
      <c r="DX29" s="76">
        <f>LEN(配列入力!$D$43)-LEN(SUBSTITUTE(配列入力!$D$43,$C29,""))</f>
        <v>0</v>
      </c>
      <c r="DY29" s="84">
        <f t="shared" si="83"/>
        <v>0</v>
      </c>
      <c r="DZ29" s="175">
        <f>SUM(DY29:DY32)</f>
        <v>0</v>
      </c>
      <c r="EA29" s="76">
        <f>LEN(配列入力!$D$44)-LEN(SUBSTITUTE(配列入力!$D$44,$C29,""))</f>
        <v>0</v>
      </c>
      <c r="EB29" s="84">
        <f t="shared" si="85"/>
        <v>0</v>
      </c>
      <c r="EC29" s="175">
        <f>SUM(EB29:EB32)</f>
        <v>0</v>
      </c>
      <c r="ED29" s="76">
        <f>LEN(配列入力!$D$45)-LEN(SUBSTITUTE(配列入力!$D$45,$C29,""))</f>
        <v>0</v>
      </c>
      <c r="EE29" s="84">
        <f t="shared" si="87"/>
        <v>0</v>
      </c>
      <c r="EF29" s="175">
        <f>SUM(EE29:EE32)</f>
        <v>0</v>
      </c>
      <c r="EG29" s="76">
        <f>LEN(配列入力!$D$46)-LEN(SUBSTITUTE(配列入力!$D$46,$C29,""))</f>
        <v>0</v>
      </c>
      <c r="EH29" s="84">
        <f t="shared" si="89"/>
        <v>0</v>
      </c>
      <c r="EI29" s="175">
        <f>SUM(EH29:EH32)</f>
        <v>0</v>
      </c>
      <c r="EJ29" s="76">
        <f>LEN(配列入力!$D$47)-LEN(SUBSTITUTE(配列入力!$D$47,$C29,""))</f>
        <v>0</v>
      </c>
      <c r="EK29" s="84">
        <f t="shared" si="91"/>
        <v>0</v>
      </c>
      <c r="EL29" s="175">
        <f>SUM(EK29:EK32)</f>
        <v>0</v>
      </c>
      <c r="EM29" s="76">
        <f>LEN(配列入力!$D$48)-LEN(SUBSTITUTE(配列入力!$D$48,$C29,""))</f>
        <v>0</v>
      </c>
      <c r="EN29" s="84">
        <f t="shared" si="93"/>
        <v>0</v>
      </c>
      <c r="EO29" s="175">
        <f>SUM(EN29:EN32)</f>
        <v>0</v>
      </c>
      <c r="EP29" s="76">
        <f>LEN(配列入力!$D$49)-LEN(SUBSTITUTE(配列入力!$D$49,$C29,""))</f>
        <v>0</v>
      </c>
      <c r="EQ29" s="84">
        <f t="shared" si="95"/>
        <v>0</v>
      </c>
      <c r="ER29" s="175">
        <f>SUM(EQ29:EQ32)</f>
        <v>0</v>
      </c>
      <c r="ES29" s="76">
        <f>LEN(配列入力!$D$50)-LEN(SUBSTITUTE(配列入力!$D$50,$C29,""))</f>
        <v>0</v>
      </c>
      <c r="ET29" s="84">
        <f t="shared" si="97"/>
        <v>0</v>
      </c>
      <c r="EU29" s="175">
        <f>SUM(ET29:ET32)</f>
        <v>0</v>
      </c>
      <c r="EV29" s="76">
        <f>LEN(配列入力!$D$51)-LEN(SUBSTITUTE(配列入力!$D$51,$C29,""))</f>
        <v>0</v>
      </c>
      <c r="EW29" s="84">
        <f t="shared" si="99"/>
        <v>0</v>
      </c>
      <c r="EX29" s="176">
        <f>SUM(EW29:EW32)</f>
        <v>0</v>
      </c>
      <c r="EY29" s="76">
        <f>LEN(配列入力!$D$52)-LEN(SUBSTITUTE(配列入力!$D$52,$C29,""))</f>
        <v>0</v>
      </c>
      <c r="EZ29" s="84">
        <f t="shared" si="101"/>
        <v>0</v>
      </c>
      <c r="FA29" s="175">
        <f>SUM(EZ29:EZ32)</f>
        <v>0</v>
      </c>
      <c r="FB29" s="76">
        <f>LEN(配列入力!$D$53)-LEN(SUBSTITUTE(配列入力!$D$53,$C29,""))</f>
        <v>0</v>
      </c>
      <c r="FC29" s="84">
        <f t="shared" si="103"/>
        <v>0</v>
      </c>
      <c r="FD29" s="175">
        <f>SUM(FC29:FC32)</f>
        <v>0</v>
      </c>
      <c r="FE29" s="76">
        <f>LEN(配列入力!$D$54)-LEN(SUBSTITUTE(配列入力!$D$54,$C29,""))</f>
        <v>0</v>
      </c>
      <c r="FF29" s="84">
        <f t="shared" si="105"/>
        <v>0</v>
      </c>
      <c r="FG29" s="175">
        <f>SUM(FF29:FF32)</f>
        <v>0</v>
      </c>
      <c r="FH29" s="76">
        <f>LEN(配列入力!$D$55)-LEN(SUBSTITUTE(配列入力!$D$55,$C29,""))</f>
        <v>0</v>
      </c>
      <c r="FI29" s="84">
        <f t="shared" si="107"/>
        <v>0</v>
      </c>
      <c r="FJ29" s="175">
        <f>SUM(FI29:FI32)</f>
        <v>0</v>
      </c>
      <c r="FK29" s="76">
        <f>LEN(配列入力!$D$56)-LEN(SUBSTITUTE(配列入力!$D$56,$C29,""))</f>
        <v>0</v>
      </c>
      <c r="FL29" s="84">
        <f t="shared" si="109"/>
        <v>0</v>
      </c>
      <c r="FM29" s="175">
        <f>SUM(FL29:FL32)</f>
        <v>0</v>
      </c>
      <c r="FN29" s="76">
        <f>LEN(配列入力!$D$57)-LEN(SUBSTITUTE(配列入力!$D$57,$C29,""))</f>
        <v>0</v>
      </c>
      <c r="FO29" s="84">
        <f t="shared" si="111"/>
        <v>0</v>
      </c>
      <c r="FP29" s="175">
        <f>SUM(FO29:FO32)</f>
        <v>0</v>
      </c>
      <c r="FQ29" s="76">
        <f>LEN(配列入力!$D$58)-LEN(SUBSTITUTE(配列入力!$D$58,$C29,""))</f>
        <v>0</v>
      </c>
      <c r="FR29" s="84">
        <f t="shared" si="113"/>
        <v>0</v>
      </c>
      <c r="FS29" s="175">
        <f>SUM(FR29:FR32)</f>
        <v>0</v>
      </c>
      <c r="FT29" s="76">
        <f>LEN(配列入力!$D$59)-LEN(SUBSTITUTE(配列入力!$D$59,$C29,""))</f>
        <v>0</v>
      </c>
      <c r="FU29" s="84">
        <f t="shared" si="115"/>
        <v>0</v>
      </c>
      <c r="FV29" s="175">
        <f>SUM(FU29:FU32)</f>
        <v>0</v>
      </c>
      <c r="FW29" s="76">
        <f>LEN(配列入力!$D$60)-LEN(SUBSTITUTE(配列入力!$D$60,$C29,""))</f>
        <v>0</v>
      </c>
      <c r="FX29" s="84">
        <f t="shared" si="117"/>
        <v>0</v>
      </c>
      <c r="FY29" s="175">
        <f>SUM(FX29:FX32)</f>
        <v>0</v>
      </c>
      <c r="FZ29" s="76">
        <f>LEN(配列入力!$D$61)-LEN(SUBSTITUTE(配列入力!$D$61,$C29,""))</f>
        <v>0</v>
      </c>
      <c r="GA29" s="84">
        <f t="shared" si="119"/>
        <v>0</v>
      </c>
      <c r="GB29" s="175">
        <f>SUM(GA29:GA32)</f>
        <v>0</v>
      </c>
      <c r="GC29" s="76">
        <f>LEN(配列入力!$D$62)-LEN(SUBSTITUTE(配列入力!$D$62,$C29,""))</f>
        <v>0</v>
      </c>
      <c r="GD29" s="84">
        <f t="shared" si="121"/>
        <v>0</v>
      </c>
      <c r="GE29" s="175">
        <f>SUM(GD29:GD32)</f>
        <v>0</v>
      </c>
      <c r="GF29" s="76">
        <f>LEN(配列入力!$D$63)-LEN(SUBSTITUTE(配列入力!$D$63,$C29,""))</f>
        <v>0</v>
      </c>
      <c r="GG29" s="84">
        <f t="shared" si="123"/>
        <v>0</v>
      </c>
      <c r="GH29" s="175">
        <f>SUM(GG29:GG32)</f>
        <v>0</v>
      </c>
      <c r="GI29" s="76">
        <f>LEN(配列入力!$D$64)-LEN(SUBSTITUTE(配列入力!$D$64,$C29,""))</f>
        <v>0</v>
      </c>
      <c r="GJ29" s="84">
        <f t="shared" si="125"/>
        <v>0</v>
      </c>
      <c r="GK29" s="175">
        <f>SUM(GJ29:GJ32)</f>
        <v>0</v>
      </c>
      <c r="GL29" s="76">
        <f>LEN(配列入力!$D$65)-LEN(SUBSTITUTE(配列入力!$D$65,$C29,""))</f>
        <v>0</v>
      </c>
      <c r="GM29" s="84">
        <f t="shared" si="127"/>
        <v>0</v>
      </c>
      <c r="GN29" s="175">
        <f>SUM(GM29:GM32)</f>
        <v>0</v>
      </c>
      <c r="GO29" s="76">
        <f>LEN(配列入力!$D$66)-LEN(SUBSTITUTE(配列入力!$D$66,$C29,""))</f>
        <v>0</v>
      </c>
      <c r="GP29" s="84">
        <f t="shared" si="129"/>
        <v>0</v>
      </c>
      <c r="GQ29" s="175">
        <f>SUM(GP29:GP32)</f>
        <v>0</v>
      </c>
      <c r="GR29" s="76">
        <f>LEN(配列入力!$D$67)-LEN(SUBSTITUTE(配列入力!$D$67,$C29,""))</f>
        <v>0</v>
      </c>
      <c r="GS29" s="84">
        <f t="shared" si="131"/>
        <v>0</v>
      </c>
      <c r="GT29" s="175">
        <f>SUM(GS29:GS32)</f>
        <v>0</v>
      </c>
      <c r="GU29" s="76">
        <f>LEN(配列入力!$D$68)-LEN(SUBSTITUTE(配列入力!$D$68,$C29,""))</f>
        <v>0</v>
      </c>
      <c r="GV29" s="84">
        <f t="shared" si="133"/>
        <v>0</v>
      </c>
      <c r="GW29" s="175">
        <f>SUM(GV29:GV32)</f>
        <v>0</v>
      </c>
      <c r="GX29" s="76">
        <f>LEN(配列入力!$D$69)-LEN(SUBSTITUTE(配列入力!$D$69,$C29,""))</f>
        <v>0</v>
      </c>
      <c r="GY29" s="84">
        <f t="shared" si="135"/>
        <v>0</v>
      </c>
      <c r="GZ29" s="175">
        <f>SUM(GY29:GY32)</f>
        <v>0</v>
      </c>
      <c r="HA29" s="76">
        <f>LEN(配列入力!$D$70)-LEN(SUBSTITUTE(配列入力!$D$70,$C29,""))</f>
        <v>0</v>
      </c>
      <c r="HB29" s="84">
        <f t="shared" si="137"/>
        <v>0</v>
      </c>
      <c r="HC29" s="175">
        <f>SUM(HB29:HB32)</f>
        <v>0</v>
      </c>
      <c r="HD29" s="76">
        <f>LEN(配列入力!$D$71)-LEN(SUBSTITUTE(配列入力!$D$71,$C29,""))</f>
        <v>0</v>
      </c>
      <c r="HE29" s="84">
        <f t="shared" si="139"/>
        <v>0</v>
      </c>
      <c r="HF29" s="175">
        <f>SUM(HE29:HE32)</f>
        <v>0</v>
      </c>
      <c r="HG29" s="76">
        <f>LEN(配列入力!$D$72)-LEN(SUBSTITUTE(配列入力!$D$72,$C29,""))</f>
        <v>0</v>
      </c>
      <c r="HH29" s="84">
        <f t="shared" si="141"/>
        <v>0</v>
      </c>
      <c r="HI29" s="175">
        <f>SUM(HH29:HH32)</f>
        <v>0</v>
      </c>
      <c r="HJ29" s="76">
        <f>LEN(配列入力!$D$73)-LEN(SUBSTITUTE(配列入力!$D$73,$C29,""))</f>
        <v>0</v>
      </c>
      <c r="HK29" s="84">
        <f t="shared" si="143"/>
        <v>0</v>
      </c>
      <c r="HL29" s="175">
        <f>SUM(HK29:HK32)</f>
        <v>0</v>
      </c>
      <c r="HM29" s="76">
        <f>LEN(配列入力!$D$74)-LEN(SUBSTITUTE(配列入力!$D$74,$C29,""))</f>
        <v>0</v>
      </c>
      <c r="HN29" s="84">
        <f t="shared" si="145"/>
        <v>0</v>
      </c>
      <c r="HO29" s="175">
        <f>SUM(HN29:HN32)</f>
        <v>0</v>
      </c>
      <c r="HP29" s="76">
        <f>LEN(配列入力!$D$75)-LEN(SUBSTITUTE(配列入力!$D$75,$C29,""))</f>
        <v>0</v>
      </c>
      <c r="HQ29" s="84">
        <f t="shared" si="147"/>
        <v>0</v>
      </c>
      <c r="HR29" s="175">
        <f>SUM(HQ29:HQ32)</f>
        <v>0</v>
      </c>
      <c r="HS29" s="76">
        <f>LEN(配列入力!$D$76)-LEN(SUBSTITUTE(配列入力!$D$76,$C29,""))</f>
        <v>0</v>
      </c>
      <c r="HT29" s="84">
        <f t="shared" si="149"/>
        <v>0</v>
      </c>
      <c r="HU29" s="175">
        <f>SUM(HT29:HT32)</f>
        <v>0</v>
      </c>
      <c r="HV29" s="76">
        <f>LEN(配列入力!$D$77)-LEN(SUBSTITUTE(配列入力!$D$77,$C29,""))</f>
        <v>0</v>
      </c>
      <c r="HW29" s="84">
        <f t="shared" si="151"/>
        <v>0</v>
      </c>
      <c r="HX29" s="175">
        <f>SUM(HW29:HW32)</f>
        <v>0</v>
      </c>
      <c r="HY29" s="76">
        <f>LEN(配列入力!$D$78)-LEN(SUBSTITUTE(配列入力!$D$78,$C29,""))</f>
        <v>0</v>
      </c>
      <c r="HZ29" s="84">
        <f t="shared" si="153"/>
        <v>0</v>
      </c>
      <c r="IA29" s="175">
        <f>SUM(HZ29:HZ32)</f>
        <v>0</v>
      </c>
      <c r="IB29" s="76">
        <f>LEN(配列入力!$D$79)-LEN(SUBSTITUTE(配列入力!$D$79,$C29,""))</f>
        <v>0</v>
      </c>
      <c r="IC29" s="84">
        <f t="shared" si="155"/>
        <v>0</v>
      </c>
      <c r="ID29" s="175">
        <f>SUM(IC29:IC32)</f>
        <v>0</v>
      </c>
      <c r="IE29" s="76">
        <f>LEN(配列入力!$D$80)-LEN(SUBSTITUTE(配列入力!$D$80,$C29,""))</f>
        <v>0</v>
      </c>
      <c r="IF29" s="84">
        <f t="shared" si="157"/>
        <v>0</v>
      </c>
      <c r="IG29" s="175">
        <f>SUM(IF29:IF32)</f>
        <v>0</v>
      </c>
      <c r="IH29" s="76">
        <f>LEN(配列入力!$D$81)-LEN(SUBSTITUTE(配列入力!$D$81,$C29,""))</f>
        <v>0</v>
      </c>
      <c r="II29" s="84">
        <f t="shared" si="159"/>
        <v>0</v>
      </c>
      <c r="IJ29" s="175">
        <f>SUM(II29:II32)</f>
        <v>0</v>
      </c>
      <c r="IK29" s="76">
        <f>LEN(配列入力!$D$82)-LEN(SUBSTITUTE(配列入力!$D$82,$C29,""))</f>
        <v>0</v>
      </c>
      <c r="IL29" s="84">
        <f t="shared" si="161"/>
        <v>0</v>
      </c>
      <c r="IM29" s="175">
        <f>SUM(IL29:IL32)</f>
        <v>0</v>
      </c>
      <c r="IN29" s="76">
        <f>LEN(配列入力!$D$83)-LEN(SUBSTITUTE(配列入力!$D$83,$C29,""))</f>
        <v>0</v>
      </c>
      <c r="IO29" s="84">
        <f t="shared" si="163"/>
        <v>0</v>
      </c>
      <c r="IP29" s="175">
        <f>SUM(IO29:IO32)</f>
        <v>0</v>
      </c>
      <c r="IQ29" s="76">
        <f>LEN(配列入力!$D$84)-LEN(SUBSTITUTE(配列入力!$D$84,$C29,""))</f>
        <v>0</v>
      </c>
      <c r="IR29" s="84">
        <f t="shared" si="165"/>
        <v>0</v>
      </c>
      <c r="IS29" s="175">
        <f>SUM(IR29:IR32)</f>
        <v>0</v>
      </c>
      <c r="IT29" s="76">
        <f>LEN(配列入力!$D$85)-LEN(SUBSTITUTE(配列入力!$D$85,$C29,""))</f>
        <v>0</v>
      </c>
      <c r="IU29" s="84">
        <f t="shared" si="167"/>
        <v>0</v>
      </c>
      <c r="IV29" s="175">
        <f>SUM(IU29:IU32)</f>
        <v>0</v>
      </c>
      <c r="IW29" s="76">
        <f>LEN(配列入力!$D$86)-LEN(SUBSTITUTE(配列入力!$D$86,$C29,""))</f>
        <v>0</v>
      </c>
      <c r="IX29" s="84">
        <f t="shared" si="169"/>
        <v>0</v>
      </c>
      <c r="IY29" s="175">
        <f>SUM(IX29:IX32)</f>
        <v>0</v>
      </c>
      <c r="IZ29" s="76">
        <f>LEN(配列入力!$D$87)-LEN(SUBSTITUTE(配列入力!$D$87,$C29,""))</f>
        <v>0</v>
      </c>
      <c r="JA29" s="84">
        <f t="shared" si="171"/>
        <v>0</v>
      </c>
      <c r="JB29" s="175">
        <f>SUM(JA29:JA32)</f>
        <v>0</v>
      </c>
      <c r="JC29" s="76">
        <f>LEN(配列入力!$D$88)-LEN(SUBSTITUTE(配列入力!$D$88,$C29,""))</f>
        <v>0</v>
      </c>
      <c r="JD29" s="84">
        <f t="shared" si="173"/>
        <v>0</v>
      </c>
      <c r="JE29" s="175">
        <f>SUM(JD29:JD32)</f>
        <v>0</v>
      </c>
      <c r="JF29" s="76">
        <f>LEN(配列入力!$D$89)-LEN(SUBSTITUTE(配列入力!$D$89,$C29,""))</f>
        <v>0</v>
      </c>
      <c r="JG29" s="84">
        <f t="shared" si="175"/>
        <v>0</v>
      </c>
      <c r="JH29" s="175">
        <f>SUM(JG29:JG32)</f>
        <v>0</v>
      </c>
      <c r="JI29" s="76">
        <f>LEN(配列入力!$D$90)-LEN(SUBSTITUTE(配列入力!$D$90,$C29,""))</f>
        <v>0</v>
      </c>
      <c r="JJ29" s="84">
        <f t="shared" si="177"/>
        <v>0</v>
      </c>
      <c r="JK29" s="175">
        <f>SUM(JJ29:JJ32)</f>
        <v>0</v>
      </c>
      <c r="JL29" s="76">
        <f>LEN(配列入力!$D$91)-LEN(SUBSTITUTE(配列入力!$D$91,$C29,""))</f>
        <v>0</v>
      </c>
      <c r="JM29" s="84">
        <f t="shared" si="179"/>
        <v>0</v>
      </c>
      <c r="JN29" s="175">
        <f>SUM(JM29:JM32)</f>
        <v>0</v>
      </c>
      <c r="JO29" s="76">
        <f>LEN(配列入力!$D$92)-LEN(SUBSTITUTE(配列入力!$D$92,$C29,""))</f>
        <v>0</v>
      </c>
      <c r="JP29" s="84">
        <f t="shared" si="181"/>
        <v>0</v>
      </c>
      <c r="JQ29" s="175">
        <f>SUM(JP29:JP32)</f>
        <v>0</v>
      </c>
      <c r="JR29" s="76">
        <f>LEN(配列入力!$D$93)-LEN(SUBSTITUTE(配列入力!$D$93,$C29,""))</f>
        <v>0</v>
      </c>
      <c r="JS29" s="84">
        <f t="shared" si="183"/>
        <v>0</v>
      </c>
      <c r="JT29" s="175">
        <f>SUM(JS29:JS32)</f>
        <v>0</v>
      </c>
      <c r="JU29" s="76">
        <f>LEN(配列入力!$D$94)-LEN(SUBSTITUTE(配列入力!$D$94,$C29,""))</f>
        <v>0</v>
      </c>
      <c r="JV29" s="84">
        <f t="shared" si="185"/>
        <v>0</v>
      </c>
      <c r="JW29" s="175">
        <f>SUM(JV29:JV32)</f>
        <v>0</v>
      </c>
      <c r="JX29" s="76">
        <f>LEN(配列入力!$D$95)-LEN(SUBSTITUTE(配列入力!$D$95,$C29,""))</f>
        <v>0</v>
      </c>
      <c r="JY29" s="84">
        <f t="shared" si="187"/>
        <v>0</v>
      </c>
      <c r="JZ29" s="175">
        <f>SUM(JY29:JY32)</f>
        <v>0</v>
      </c>
      <c r="KA29" s="76">
        <f>LEN(配列入力!$D$96)-LEN(SUBSTITUTE(配列入力!$D$96,$C29,""))</f>
        <v>0</v>
      </c>
      <c r="KB29" s="84">
        <f t="shared" si="189"/>
        <v>0</v>
      </c>
      <c r="KC29" s="175">
        <f>SUM(KB29:KB32)</f>
        <v>0</v>
      </c>
      <c r="KD29" s="76">
        <f>LEN(配列入力!$D$97)-LEN(SUBSTITUTE(配列入力!$D$97,$C29,""))</f>
        <v>0</v>
      </c>
      <c r="KE29" s="84">
        <f t="shared" si="191"/>
        <v>0</v>
      </c>
      <c r="KF29" s="175">
        <f>SUM(KE29:KE32)</f>
        <v>0</v>
      </c>
    </row>
    <row r="30" spans="1:292">
      <c r="A30" s="170"/>
      <c r="B30" s="173"/>
      <c r="C30" s="81" t="s">
        <v>293</v>
      </c>
      <c r="D30" s="75">
        <f t="shared" si="0"/>
        <v>4</v>
      </c>
      <c r="E30" s="76">
        <f>LEN(配列入力!$D$2)-LEN(SUBSTITUTE(配列入力!$D$2,$C30,""))</f>
        <v>0</v>
      </c>
      <c r="F30" s="84">
        <f t="shared" si="1"/>
        <v>0</v>
      </c>
      <c r="G30" s="175"/>
      <c r="H30" s="76">
        <f>LEN(配列入力!$D$3)-LEN(SUBSTITUTE(配列入力!$D$3,$C30,""))</f>
        <v>0</v>
      </c>
      <c r="I30" s="84">
        <f t="shared" si="3"/>
        <v>0</v>
      </c>
      <c r="J30" s="175"/>
      <c r="K30" s="76">
        <f>LEN(配列入力!$D$4)-LEN(SUBSTITUTE(配列入力!$D$4,$C30,""))</f>
        <v>0</v>
      </c>
      <c r="L30" s="84">
        <f t="shared" si="5"/>
        <v>0</v>
      </c>
      <c r="M30" s="175"/>
      <c r="N30" s="76">
        <f>LEN(配列入力!$D$5)-LEN(SUBSTITUTE(配列入力!$D$5,$C30,""))</f>
        <v>0</v>
      </c>
      <c r="O30" s="84">
        <f t="shared" si="7"/>
        <v>0</v>
      </c>
      <c r="P30" s="175"/>
      <c r="Q30" s="76">
        <f>LEN(配列入力!$D$6)-LEN(SUBSTITUTE(配列入力!$D$6,$C30,""))</f>
        <v>0</v>
      </c>
      <c r="R30" s="84">
        <f t="shared" si="9"/>
        <v>0</v>
      </c>
      <c r="S30" s="175"/>
      <c r="T30" s="76">
        <f>LEN(配列入力!$D$7)-LEN(SUBSTITUTE(配列入力!$D$7,$C30,""))</f>
        <v>0</v>
      </c>
      <c r="U30" s="84">
        <f t="shared" si="11"/>
        <v>0</v>
      </c>
      <c r="V30" s="175"/>
      <c r="W30" s="76">
        <f>LEN(配列入力!$D$8)-LEN(SUBSTITUTE(配列入力!$D$8,$C30,""))</f>
        <v>0</v>
      </c>
      <c r="X30" s="84">
        <f t="shared" si="13"/>
        <v>0</v>
      </c>
      <c r="Y30" s="175"/>
      <c r="Z30" s="76">
        <f>LEN(配列入力!$D$9)-LEN(SUBSTITUTE(配列入力!$D$9,$C30,""))</f>
        <v>0</v>
      </c>
      <c r="AA30" s="84">
        <f t="shared" si="15"/>
        <v>0</v>
      </c>
      <c r="AB30" s="175"/>
      <c r="AC30" s="76">
        <f>LEN(配列入力!$D$10)-LEN(SUBSTITUTE(配列入力!$D$10,$C30,""))</f>
        <v>0</v>
      </c>
      <c r="AD30" s="84">
        <f t="shared" si="17"/>
        <v>0</v>
      </c>
      <c r="AE30" s="175"/>
      <c r="AF30" s="76">
        <f>LEN(配列入力!$D$11)-LEN(SUBSTITUTE(配列入力!$D$11,$C30,""))</f>
        <v>0</v>
      </c>
      <c r="AG30" s="84">
        <f t="shared" si="19"/>
        <v>0</v>
      </c>
      <c r="AH30" s="175"/>
      <c r="AI30" s="76">
        <f>LEN(配列入力!$D$12)-LEN(SUBSTITUTE(配列入力!$D$12,$C30,""))</f>
        <v>0</v>
      </c>
      <c r="AJ30" s="84">
        <f t="shared" si="21"/>
        <v>0</v>
      </c>
      <c r="AK30" s="175"/>
      <c r="AL30" s="76">
        <f>LEN(配列入力!$D$13)-LEN(SUBSTITUTE(配列入力!$D$13,$C30,""))</f>
        <v>0</v>
      </c>
      <c r="AM30" s="84">
        <f t="shared" si="23"/>
        <v>0</v>
      </c>
      <c r="AN30" s="175"/>
      <c r="AO30" s="76">
        <f>LEN(配列入力!$D$14)-LEN(SUBSTITUTE(配列入力!$D$14,$C30,""))</f>
        <v>0</v>
      </c>
      <c r="AP30" s="84">
        <f t="shared" si="25"/>
        <v>0</v>
      </c>
      <c r="AQ30" s="175"/>
      <c r="AR30" s="76">
        <f>LEN(配列入力!$D$15)-LEN(SUBSTITUTE(配列入力!$D$15,$C30,""))</f>
        <v>0</v>
      </c>
      <c r="AS30" s="84">
        <f t="shared" si="27"/>
        <v>0</v>
      </c>
      <c r="AT30" s="175"/>
      <c r="AU30" s="76">
        <f>LEN(配列入力!$D$16)-LEN(SUBSTITUTE(配列入力!$D$16,$C30,""))</f>
        <v>0</v>
      </c>
      <c r="AV30" s="84">
        <f t="shared" si="29"/>
        <v>0</v>
      </c>
      <c r="AW30" s="175"/>
      <c r="AX30" s="76">
        <f>LEN(配列入力!$D$17)-LEN(SUBSTITUTE(配列入力!$D$17,$C30,""))</f>
        <v>0</v>
      </c>
      <c r="AY30" s="84">
        <f t="shared" si="31"/>
        <v>0</v>
      </c>
      <c r="AZ30" s="175"/>
      <c r="BA30" s="76">
        <f>LEN(配列入力!$D$18)-LEN(SUBSTITUTE(配列入力!$D$18,$C30,""))</f>
        <v>0</v>
      </c>
      <c r="BB30" s="84">
        <f t="shared" si="33"/>
        <v>0</v>
      </c>
      <c r="BC30" s="175"/>
      <c r="BD30" s="76">
        <f>LEN(配列入力!$D$19)-LEN(SUBSTITUTE(配列入力!$D$19,$C30,""))</f>
        <v>0</v>
      </c>
      <c r="BE30" s="84">
        <f t="shared" si="35"/>
        <v>0</v>
      </c>
      <c r="BF30" s="175"/>
      <c r="BG30" s="76">
        <f>LEN(配列入力!$D$20)-LEN(SUBSTITUTE(配列入力!$D$20,$C30,""))</f>
        <v>0</v>
      </c>
      <c r="BH30" s="84">
        <f t="shared" si="37"/>
        <v>0</v>
      </c>
      <c r="BI30" s="175"/>
      <c r="BJ30" s="76">
        <f>LEN(配列入力!$D$21)-LEN(SUBSTITUTE(配列入力!$D$21,$C30,""))</f>
        <v>0</v>
      </c>
      <c r="BK30" s="84">
        <f t="shared" si="39"/>
        <v>0</v>
      </c>
      <c r="BL30" s="175"/>
      <c r="BM30" s="76">
        <f>LEN(配列入力!$D$22)-LEN(SUBSTITUTE(配列入力!$D$22,$C30,""))</f>
        <v>0</v>
      </c>
      <c r="BN30" s="84">
        <f t="shared" si="41"/>
        <v>0</v>
      </c>
      <c r="BO30" s="175"/>
      <c r="BP30" s="76">
        <f>LEN(配列入力!$D$23)-LEN(SUBSTITUTE(配列入力!$D$23,$C30,""))</f>
        <v>0</v>
      </c>
      <c r="BQ30" s="84">
        <f t="shared" si="43"/>
        <v>0</v>
      </c>
      <c r="BR30" s="175"/>
      <c r="BS30" s="76">
        <f>LEN(配列入力!$D$24)-LEN(SUBSTITUTE(配列入力!$D$24,$C30,""))</f>
        <v>0</v>
      </c>
      <c r="BT30" s="84">
        <f t="shared" si="45"/>
        <v>0</v>
      </c>
      <c r="BU30" s="175"/>
      <c r="BV30" s="76">
        <f>LEN(配列入力!$D$25)-LEN(SUBSTITUTE(配列入力!$D$25,$C30,""))</f>
        <v>0</v>
      </c>
      <c r="BW30" s="84">
        <f t="shared" si="47"/>
        <v>0</v>
      </c>
      <c r="BX30" s="175"/>
      <c r="BY30" s="76">
        <f>LEN(配列入力!$D$26)-LEN(SUBSTITUTE(配列入力!$D$26,$C30,""))</f>
        <v>0</v>
      </c>
      <c r="BZ30" s="84">
        <f t="shared" si="49"/>
        <v>0</v>
      </c>
      <c r="CA30" s="175"/>
      <c r="CB30" s="76">
        <f>LEN(配列入力!$D$27)-LEN(SUBSTITUTE(配列入力!$D$27,$C30,""))</f>
        <v>0</v>
      </c>
      <c r="CC30" s="84">
        <f t="shared" si="51"/>
        <v>0</v>
      </c>
      <c r="CD30" s="175"/>
      <c r="CE30" s="76">
        <f>LEN(配列入力!$D$28)-LEN(SUBSTITUTE(配列入力!$D$28,$C30,""))</f>
        <v>0</v>
      </c>
      <c r="CF30" s="84">
        <f t="shared" si="53"/>
        <v>0</v>
      </c>
      <c r="CG30" s="175"/>
      <c r="CH30" s="76">
        <f>LEN(配列入力!$D$29)-LEN(SUBSTITUTE(配列入力!$D$29,$C30,""))</f>
        <v>0</v>
      </c>
      <c r="CI30" s="84">
        <f t="shared" si="55"/>
        <v>0</v>
      </c>
      <c r="CJ30" s="175"/>
      <c r="CK30" s="76">
        <f>LEN(配列入力!$D$30)-LEN(SUBSTITUTE(配列入力!$D$30,$C30,""))</f>
        <v>0</v>
      </c>
      <c r="CL30" s="84">
        <f t="shared" si="57"/>
        <v>0</v>
      </c>
      <c r="CM30" s="175"/>
      <c r="CN30" s="76">
        <f>LEN(配列入力!$D$31)-LEN(SUBSTITUTE(配列入力!$D$31,$C30,""))</f>
        <v>0</v>
      </c>
      <c r="CO30" s="84">
        <f t="shared" si="59"/>
        <v>0</v>
      </c>
      <c r="CP30" s="175"/>
      <c r="CQ30" s="76">
        <f>LEN(配列入力!$D$32)-LEN(SUBSTITUTE(配列入力!$D$32,$C30,""))</f>
        <v>0</v>
      </c>
      <c r="CR30" s="84">
        <f t="shared" si="61"/>
        <v>0</v>
      </c>
      <c r="CS30" s="175"/>
      <c r="CT30" s="76">
        <f>LEN(配列入力!$D$33)-LEN(SUBSTITUTE(配列入力!$D$33,$C30,""))</f>
        <v>0</v>
      </c>
      <c r="CU30" s="84">
        <f t="shared" si="63"/>
        <v>0</v>
      </c>
      <c r="CV30" s="175"/>
      <c r="CW30" s="76">
        <f>LEN(配列入力!$D$34)-LEN(SUBSTITUTE(配列入力!$D$34,$C30,""))</f>
        <v>0</v>
      </c>
      <c r="CX30" s="84">
        <f t="shared" si="65"/>
        <v>0</v>
      </c>
      <c r="CY30" s="175"/>
      <c r="CZ30" s="76">
        <f>LEN(配列入力!$D$35)-LEN(SUBSTITUTE(配列入力!$D$35,$C30,""))</f>
        <v>0</v>
      </c>
      <c r="DA30" s="84">
        <f t="shared" si="67"/>
        <v>0</v>
      </c>
      <c r="DB30" s="175"/>
      <c r="DC30" s="76">
        <f>LEN(配列入力!$D$36)-LEN(SUBSTITUTE(配列入力!$D$36,$C30,""))</f>
        <v>0</v>
      </c>
      <c r="DD30" s="84">
        <f t="shared" si="69"/>
        <v>0</v>
      </c>
      <c r="DE30" s="175"/>
      <c r="DF30" s="76">
        <f>LEN(配列入力!$D$37)-LEN(SUBSTITUTE(配列入力!$D$37,$C30,""))</f>
        <v>0</v>
      </c>
      <c r="DG30" s="84">
        <f t="shared" si="71"/>
        <v>0</v>
      </c>
      <c r="DH30" s="175"/>
      <c r="DI30" s="76">
        <f>LEN(配列入力!$D$38)-LEN(SUBSTITUTE(配列入力!$D$38,$C30,""))</f>
        <v>0</v>
      </c>
      <c r="DJ30" s="84">
        <f t="shared" si="73"/>
        <v>0</v>
      </c>
      <c r="DK30" s="175"/>
      <c r="DL30" s="76">
        <f>LEN(配列入力!$D$39)-LEN(SUBSTITUTE(配列入力!$D$39,$C30,""))</f>
        <v>0</v>
      </c>
      <c r="DM30" s="84">
        <f t="shared" si="75"/>
        <v>0</v>
      </c>
      <c r="DN30" s="175"/>
      <c r="DO30" s="76">
        <f>LEN(配列入力!$D$40)-LEN(SUBSTITUTE(配列入力!$D$40,$C30,""))</f>
        <v>0</v>
      </c>
      <c r="DP30" s="84">
        <f t="shared" si="77"/>
        <v>0</v>
      </c>
      <c r="DQ30" s="175"/>
      <c r="DR30" s="76">
        <f>LEN(配列入力!$D$41)-LEN(SUBSTITUTE(配列入力!$D$41,$C30,""))</f>
        <v>0</v>
      </c>
      <c r="DS30" s="84">
        <f t="shared" si="79"/>
        <v>0</v>
      </c>
      <c r="DT30" s="175"/>
      <c r="DU30" s="76">
        <f>LEN(配列入力!$D$42)-LEN(SUBSTITUTE(配列入力!$D$42,$C30,""))</f>
        <v>0</v>
      </c>
      <c r="DV30" s="84">
        <f t="shared" si="81"/>
        <v>0</v>
      </c>
      <c r="DW30" s="175"/>
      <c r="DX30" s="76">
        <f>LEN(配列入力!$D$43)-LEN(SUBSTITUTE(配列入力!$D$43,$C30,""))</f>
        <v>0</v>
      </c>
      <c r="DY30" s="84">
        <f t="shared" si="83"/>
        <v>0</v>
      </c>
      <c r="DZ30" s="175"/>
      <c r="EA30" s="76">
        <f>LEN(配列入力!$D$44)-LEN(SUBSTITUTE(配列入力!$D$44,$C30,""))</f>
        <v>0</v>
      </c>
      <c r="EB30" s="84">
        <f t="shared" si="85"/>
        <v>0</v>
      </c>
      <c r="EC30" s="175"/>
      <c r="ED30" s="76">
        <f>LEN(配列入力!$D$45)-LEN(SUBSTITUTE(配列入力!$D$45,$C30,""))</f>
        <v>0</v>
      </c>
      <c r="EE30" s="84">
        <f t="shared" si="87"/>
        <v>0</v>
      </c>
      <c r="EF30" s="175"/>
      <c r="EG30" s="76">
        <f>LEN(配列入力!$D$46)-LEN(SUBSTITUTE(配列入力!$D$46,$C30,""))</f>
        <v>0</v>
      </c>
      <c r="EH30" s="84">
        <f t="shared" si="89"/>
        <v>0</v>
      </c>
      <c r="EI30" s="175"/>
      <c r="EJ30" s="76">
        <f>LEN(配列入力!$D$47)-LEN(SUBSTITUTE(配列入力!$D$47,$C30,""))</f>
        <v>0</v>
      </c>
      <c r="EK30" s="84">
        <f t="shared" si="91"/>
        <v>0</v>
      </c>
      <c r="EL30" s="175"/>
      <c r="EM30" s="76">
        <f>LEN(配列入力!$D$48)-LEN(SUBSTITUTE(配列入力!$D$48,$C30,""))</f>
        <v>0</v>
      </c>
      <c r="EN30" s="84">
        <f t="shared" si="93"/>
        <v>0</v>
      </c>
      <c r="EO30" s="175"/>
      <c r="EP30" s="76">
        <f>LEN(配列入力!$D$49)-LEN(SUBSTITUTE(配列入力!$D$49,$C30,""))</f>
        <v>0</v>
      </c>
      <c r="EQ30" s="84">
        <f t="shared" si="95"/>
        <v>0</v>
      </c>
      <c r="ER30" s="175"/>
      <c r="ES30" s="76">
        <f>LEN(配列入力!$D$50)-LEN(SUBSTITUTE(配列入力!$D$50,$C30,""))</f>
        <v>0</v>
      </c>
      <c r="ET30" s="84">
        <f t="shared" si="97"/>
        <v>0</v>
      </c>
      <c r="EU30" s="175"/>
      <c r="EV30" s="76">
        <f>LEN(配列入力!$D$51)-LEN(SUBSTITUTE(配列入力!$D$51,$C30,""))</f>
        <v>0</v>
      </c>
      <c r="EW30" s="84">
        <f t="shared" si="99"/>
        <v>0</v>
      </c>
      <c r="EX30" s="177"/>
      <c r="EY30" s="76">
        <f>LEN(配列入力!$D$52)-LEN(SUBSTITUTE(配列入力!$D$52,$C30,""))</f>
        <v>0</v>
      </c>
      <c r="EZ30" s="84">
        <f t="shared" si="101"/>
        <v>0</v>
      </c>
      <c r="FA30" s="175"/>
      <c r="FB30" s="76">
        <f>LEN(配列入力!$D$53)-LEN(SUBSTITUTE(配列入力!$D$53,$C30,""))</f>
        <v>0</v>
      </c>
      <c r="FC30" s="84">
        <f t="shared" si="103"/>
        <v>0</v>
      </c>
      <c r="FD30" s="175"/>
      <c r="FE30" s="76">
        <f>LEN(配列入力!$D$54)-LEN(SUBSTITUTE(配列入力!$D$54,$C30,""))</f>
        <v>0</v>
      </c>
      <c r="FF30" s="84">
        <f t="shared" si="105"/>
        <v>0</v>
      </c>
      <c r="FG30" s="175"/>
      <c r="FH30" s="76">
        <f>LEN(配列入力!$D$55)-LEN(SUBSTITUTE(配列入力!$D$55,$C30,""))</f>
        <v>0</v>
      </c>
      <c r="FI30" s="84">
        <f t="shared" si="107"/>
        <v>0</v>
      </c>
      <c r="FJ30" s="175"/>
      <c r="FK30" s="76">
        <f>LEN(配列入力!$D$56)-LEN(SUBSTITUTE(配列入力!$D$56,$C30,""))</f>
        <v>0</v>
      </c>
      <c r="FL30" s="84">
        <f t="shared" si="109"/>
        <v>0</v>
      </c>
      <c r="FM30" s="175"/>
      <c r="FN30" s="76">
        <f>LEN(配列入力!$D$57)-LEN(SUBSTITUTE(配列入力!$D$57,$C30,""))</f>
        <v>0</v>
      </c>
      <c r="FO30" s="84">
        <f t="shared" si="111"/>
        <v>0</v>
      </c>
      <c r="FP30" s="175"/>
      <c r="FQ30" s="76">
        <f>LEN(配列入力!$D$58)-LEN(SUBSTITUTE(配列入力!$D$58,$C30,""))</f>
        <v>0</v>
      </c>
      <c r="FR30" s="84">
        <f t="shared" si="113"/>
        <v>0</v>
      </c>
      <c r="FS30" s="175"/>
      <c r="FT30" s="76">
        <f>LEN(配列入力!$D$59)-LEN(SUBSTITUTE(配列入力!$D$59,$C30,""))</f>
        <v>0</v>
      </c>
      <c r="FU30" s="84">
        <f t="shared" si="115"/>
        <v>0</v>
      </c>
      <c r="FV30" s="175"/>
      <c r="FW30" s="76">
        <f>LEN(配列入力!$D$60)-LEN(SUBSTITUTE(配列入力!$D$60,$C30,""))</f>
        <v>0</v>
      </c>
      <c r="FX30" s="84">
        <f t="shared" si="117"/>
        <v>0</v>
      </c>
      <c r="FY30" s="175"/>
      <c r="FZ30" s="76">
        <f>LEN(配列入力!$D$61)-LEN(SUBSTITUTE(配列入力!$D$61,$C30,""))</f>
        <v>0</v>
      </c>
      <c r="GA30" s="84">
        <f t="shared" si="119"/>
        <v>0</v>
      </c>
      <c r="GB30" s="175"/>
      <c r="GC30" s="76">
        <f>LEN(配列入力!$D$62)-LEN(SUBSTITUTE(配列入力!$D$62,$C30,""))</f>
        <v>0</v>
      </c>
      <c r="GD30" s="84">
        <f t="shared" si="121"/>
        <v>0</v>
      </c>
      <c r="GE30" s="175"/>
      <c r="GF30" s="76">
        <f>LEN(配列入力!$D$63)-LEN(SUBSTITUTE(配列入力!$D$63,$C30,""))</f>
        <v>0</v>
      </c>
      <c r="GG30" s="84">
        <f t="shared" si="123"/>
        <v>0</v>
      </c>
      <c r="GH30" s="175"/>
      <c r="GI30" s="76">
        <f>LEN(配列入力!$D$64)-LEN(SUBSTITUTE(配列入力!$D$64,$C30,""))</f>
        <v>0</v>
      </c>
      <c r="GJ30" s="84">
        <f t="shared" si="125"/>
        <v>0</v>
      </c>
      <c r="GK30" s="175"/>
      <c r="GL30" s="76">
        <f>LEN(配列入力!$D$65)-LEN(SUBSTITUTE(配列入力!$D$65,$C30,""))</f>
        <v>0</v>
      </c>
      <c r="GM30" s="84">
        <f t="shared" si="127"/>
        <v>0</v>
      </c>
      <c r="GN30" s="175"/>
      <c r="GO30" s="76">
        <f>LEN(配列入力!$D$66)-LEN(SUBSTITUTE(配列入力!$D$66,$C30,""))</f>
        <v>0</v>
      </c>
      <c r="GP30" s="84">
        <f t="shared" si="129"/>
        <v>0</v>
      </c>
      <c r="GQ30" s="175"/>
      <c r="GR30" s="76">
        <f>LEN(配列入力!$D$67)-LEN(SUBSTITUTE(配列入力!$D$67,$C30,""))</f>
        <v>0</v>
      </c>
      <c r="GS30" s="84">
        <f t="shared" si="131"/>
        <v>0</v>
      </c>
      <c r="GT30" s="175"/>
      <c r="GU30" s="76">
        <f>LEN(配列入力!$D$68)-LEN(SUBSTITUTE(配列入力!$D$68,$C30,""))</f>
        <v>0</v>
      </c>
      <c r="GV30" s="84">
        <f t="shared" si="133"/>
        <v>0</v>
      </c>
      <c r="GW30" s="175"/>
      <c r="GX30" s="76">
        <f>LEN(配列入力!$D$69)-LEN(SUBSTITUTE(配列入力!$D$69,$C30,""))</f>
        <v>0</v>
      </c>
      <c r="GY30" s="84">
        <f t="shared" si="135"/>
        <v>0</v>
      </c>
      <c r="GZ30" s="175"/>
      <c r="HA30" s="76">
        <f>LEN(配列入力!$D$70)-LEN(SUBSTITUTE(配列入力!$D$70,$C30,""))</f>
        <v>0</v>
      </c>
      <c r="HB30" s="84">
        <f t="shared" si="137"/>
        <v>0</v>
      </c>
      <c r="HC30" s="175"/>
      <c r="HD30" s="76">
        <f>LEN(配列入力!$D$71)-LEN(SUBSTITUTE(配列入力!$D$71,$C30,""))</f>
        <v>0</v>
      </c>
      <c r="HE30" s="84">
        <f t="shared" si="139"/>
        <v>0</v>
      </c>
      <c r="HF30" s="175"/>
      <c r="HG30" s="76">
        <f>LEN(配列入力!$D$72)-LEN(SUBSTITUTE(配列入力!$D$72,$C30,""))</f>
        <v>0</v>
      </c>
      <c r="HH30" s="84">
        <f t="shared" si="141"/>
        <v>0</v>
      </c>
      <c r="HI30" s="175"/>
      <c r="HJ30" s="76">
        <f>LEN(配列入力!$D$73)-LEN(SUBSTITUTE(配列入力!$D$73,$C30,""))</f>
        <v>0</v>
      </c>
      <c r="HK30" s="84">
        <f t="shared" si="143"/>
        <v>0</v>
      </c>
      <c r="HL30" s="175"/>
      <c r="HM30" s="76">
        <f>LEN(配列入力!$D$74)-LEN(SUBSTITUTE(配列入力!$D$74,$C30,""))</f>
        <v>0</v>
      </c>
      <c r="HN30" s="84">
        <f t="shared" si="145"/>
        <v>0</v>
      </c>
      <c r="HO30" s="175"/>
      <c r="HP30" s="76">
        <f>LEN(配列入力!$D$75)-LEN(SUBSTITUTE(配列入力!$D$75,$C30,""))</f>
        <v>0</v>
      </c>
      <c r="HQ30" s="84">
        <f t="shared" si="147"/>
        <v>0</v>
      </c>
      <c r="HR30" s="175"/>
      <c r="HS30" s="76">
        <f>LEN(配列入力!$D$76)-LEN(SUBSTITUTE(配列入力!$D$76,$C30,""))</f>
        <v>0</v>
      </c>
      <c r="HT30" s="84">
        <f t="shared" si="149"/>
        <v>0</v>
      </c>
      <c r="HU30" s="175"/>
      <c r="HV30" s="76">
        <f>LEN(配列入力!$D$77)-LEN(SUBSTITUTE(配列入力!$D$77,$C30,""))</f>
        <v>0</v>
      </c>
      <c r="HW30" s="84">
        <f t="shared" si="151"/>
        <v>0</v>
      </c>
      <c r="HX30" s="175"/>
      <c r="HY30" s="76">
        <f>LEN(配列入力!$D$78)-LEN(SUBSTITUTE(配列入力!$D$78,$C30,""))</f>
        <v>0</v>
      </c>
      <c r="HZ30" s="84">
        <f t="shared" si="153"/>
        <v>0</v>
      </c>
      <c r="IA30" s="175"/>
      <c r="IB30" s="76">
        <f>LEN(配列入力!$D$79)-LEN(SUBSTITUTE(配列入力!$D$79,$C30,""))</f>
        <v>0</v>
      </c>
      <c r="IC30" s="84">
        <f t="shared" si="155"/>
        <v>0</v>
      </c>
      <c r="ID30" s="175"/>
      <c r="IE30" s="76">
        <f>LEN(配列入力!$D$80)-LEN(SUBSTITUTE(配列入力!$D$80,$C30,""))</f>
        <v>0</v>
      </c>
      <c r="IF30" s="84">
        <f t="shared" si="157"/>
        <v>0</v>
      </c>
      <c r="IG30" s="175"/>
      <c r="IH30" s="76">
        <f>LEN(配列入力!$D$81)-LEN(SUBSTITUTE(配列入力!$D$81,$C30,""))</f>
        <v>0</v>
      </c>
      <c r="II30" s="84">
        <f t="shared" si="159"/>
        <v>0</v>
      </c>
      <c r="IJ30" s="175"/>
      <c r="IK30" s="76">
        <f>LEN(配列入力!$D$82)-LEN(SUBSTITUTE(配列入力!$D$82,$C30,""))</f>
        <v>0</v>
      </c>
      <c r="IL30" s="84">
        <f t="shared" si="161"/>
        <v>0</v>
      </c>
      <c r="IM30" s="175"/>
      <c r="IN30" s="76">
        <f>LEN(配列入力!$D$83)-LEN(SUBSTITUTE(配列入力!$D$83,$C30,""))</f>
        <v>0</v>
      </c>
      <c r="IO30" s="84">
        <f t="shared" si="163"/>
        <v>0</v>
      </c>
      <c r="IP30" s="175"/>
      <c r="IQ30" s="76">
        <f>LEN(配列入力!$D$84)-LEN(SUBSTITUTE(配列入力!$D$84,$C30,""))</f>
        <v>0</v>
      </c>
      <c r="IR30" s="84">
        <f t="shared" si="165"/>
        <v>0</v>
      </c>
      <c r="IS30" s="175"/>
      <c r="IT30" s="76">
        <f>LEN(配列入力!$D$85)-LEN(SUBSTITUTE(配列入力!$D$85,$C30,""))</f>
        <v>0</v>
      </c>
      <c r="IU30" s="84">
        <f t="shared" si="167"/>
        <v>0</v>
      </c>
      <c r="IV30" s="175"/>
      <c r="IW30" s="76">
        <f>LEN(配列入力!$D$86)-LEN(SUBSTITUTE(配列入力!$D$86,$C30,""))</f>
        <v>0</v>
      </c>
      <c r="IX30" s="84">
        <f t="shared" si="169"/>
        <v>0</v>
      </c>
      <c r="IY30" s="175"/>
      <c r="IZ30" s="76">
        <f>LEN(配列入力!$D$87)-LEN(SUBSTITUTE(配列入力!$D$87,$C30,""))</f>
        <v>0</v>
      </c>
      <c r="JA30" s="84">
        <f t="shared" si="171"/>
        <v>0</v>
      </c>
      <c r="JB30" s="175"/>
      <c r="JC30" s="76">
        <f>LEN(配列入力!$D$88)-LEN(SUBSTITUTE(配列入力!$D$88,$C30,""))</f>
        <v>0</v>
      </c>
      <c r="JD30" s="84">
        <f t="shared" si="173"/>
        <v>0</v>
      </c>
      <c r="JE30" s="175"/>
      <c r="JF30" s="76">
        <f>LEN(配列入力!$D$89)-LEN(SUBSTITUTE(配列入力!$D$89,$C30,""))</f>
        <v>0</v>
      </c>
      <c r="JG30" s="84">
        <f t="shared" si="175"/>
        <v>0</v>
      </c>
      <c r="JH30" s="175"/>
      <c r="JI30" s="76">
        <f>LEN(配列入力!$D$90)-LEN(SUBSTITUTE(配列入力!$D$90,$C30,""))</f>
        <v>0</v>
      </c>
      <c r="JJ30" s="84">
        <f t="shared" si="177"/>
        <v>0</v>
      </c>
      <c r="JK30" s="175"/>
      <c r="JL30" s="76">
        <f>LEN(配列入力!$D$91)-LEN(SUBSTITUTE(配列入力!$D$91,$C30,""))</f>
        <v>0</v>
      </c>
      <c r="JM30" s="84">
        <f t="shared" si="179"/>
        <v>0</v>
      </c>
      <c r="JN30" s="175"/>
      <c r="JO30" s="76">
        <f>LEN(配列入力!$D$92)-LEN(SUBSTITUTE(配列入力!$D$92,$C30,""))</f>
        <v>0</v>
      </c>
      <c r="JP30" s="84">
        <f t="shared" si="181"/>
        <v>0</v>
      </c>
      <c r="JQ30" s="175"/>
      <c r="JR30" s="76">
        <f>LEN(配列入力!$D$93)-LEN(SUBSTITUTE(配列入力!$D$93,$C30,""))</f>
        <v>0</v>
      </c>
      <c r="JS30" s="84">
        <f t="shared" si="183"/>
        <v>0</v>
      </c>
      <c r="JT30" s="175"/>
      <c r="JU30" s="76">
        <f>LEN(配列入力!$D$94)-LEN(SUBSTITUTE(配列入力!$D$94,$C30,""))</f>
        <v>0</v>
      </c>
      <c r="JV30" s="84">
        <f t="shared" si="185"/>
        <v>0</v>
      </c>
      <c r="JW30" s="175"/>
      <c r="JX30" s="76">
        <f>LEN(配列入力!$D$95)-LEN(SUBSTITUTE(配列入力!$D$95,$C30,""))</f>
        <v>0</v>
      </c>
      <c r="JY30" s="84">
        <f t="shared" si="187"/>
        <v>0</v>
      </c>
      <c r="JZ30" s="175"/>
      <c r="KA30" s="76">
        <f>LEN(配列入力!$D$96)-LEN(SUBSTITUTE(配列入力!$D$96,$C30,""))</f>
        <v>0</v>
      </c>
      <c r="KB30" s="84">
        <f t="shared" si="189"/>
        <v>0</v>
      </c>
      <c r="KC30" s="175"/>
      <c r="KD30" s="76">
        <f>LEN(配列入力!$D$97)-LEN(SUBSTITUTE(配列入力!$D$97,$C30,""))</f>
        <v>0</v>
      </c>
      <c r="KE30" s="84">
        <f t="shared" si="191"/>
        <v>0</v>
      </c>
      <c r="KF30" s="175"/>
    </row>
    <row r="31" spans="1:292">
      <c r="A31" s="170"/>
      <c r="B31" s="173"/>
      <c r="C31" s="81" t="s">
        <v>294</v>
      </c>
      <c r="D31" s="75">
        <f t="shared" si="0"/>
        <v>4</v>
      </c>
      <c r="E31" s="76">
        <f>LEN(配列入力!$D$2)-LEN(SUBSTITUTE(配列入力!$D$2,$C31,""))</f>
        <v>0</v>
      </c>
      <c r="F31" s="84">
        <f t="shared" si="1"/>
        <v>0</v>
      </c>
      <c r="G31" s="175"/>
      <c r="H31" s="76">
        <f>LEN(配列入力!$D$3)-LEN(SUBSTITUTE(配列入力!$D$3,$C31,""))</f>
        <v>0</v>
      </c>
      <c r="I31" s="84">
        <f t="shared" si="3"/>
        <v>0</v>
      </c>
      <c r="J31" s="175"/>
      <c r="K31" s="76">
        <f>LEN(配列入力!$D$4)-LEN(SUBSTITUTE(配列入力!$D$4,$C31,""))</f>
        <v>0</v>
      </c>
      <c r="L31" s="84">
        <f t="shared" si="5"/>
        <v>0</v>
      </c>
      <c r="M31" s="175"/>
      <c r="N31" s="76">
        <f>LEN(配列入力!$D$5)-LEN(SUBSTITUTE(配列入力!$D$5,$C31,""))</f>
        <v>0</v>
      </c>
      <c r="O31" s="84">
        <f t="shared" si="7"/>
        <v>0</v>
      </c>
      <c r="P31" s="175"/>
      <c r="Q31" s="76">
        <f>LEN(配列入力!$D$6)-LEN(SUBSTITUTE(配列入力!$D$6,$C31,""))</f>
        <v>0</v>
      </c>
      <c r="R31" s="84">
        <f t="shared" si="9"/>
        <v>0</v>
      </c>
      <c r="S31" s="175"/>
      <c r="T31" s="76">
        <f>LEN(配列入力!$D$7)-LEN(SUBSTITUTE(配列入力!$D$7,$C31,""))</f>
        <v>0</v>
      </c>
      <c r="U31" s="84">
        <f t="shared" si="11"/>
        <v>0</v>
      </c>
      <c r="V31" s="175"/>
      <c r="W31" s="76">
        <f>LEN(配列入力!$D$8)-LEN(SUBSTITUTE(配列入力!$D$8,$C31,""))</f>
        <v>0</v>
      </c>
      <c r="X31" s="84">
        <f t="shared" si="13"/>
        <v>0</v>
      </c>
      <c r="Y31" s="175"/>
      <c r="Z31" s="76">
        <f>LEN(配列入力!$D$9)-LEN(SUBSTITUTE(配列入力!$D$9,$C31,""))</f>
        <v>0</v>
      </c>
      <c r="AA31" s="84">
        <f t="shared" si="15"/>
        <v>0</v>
      </c>
      <c r="AB31" s="175"/>
      <c r="AC31" s="76">
        <f>LEN(配列入力!$D$10)-LEN(SUBSTITUTE(配列入力!$D$10,$C31,""))</f>
        <v>0</v>
      </c>
      <c r="AD31" s="84">
        <f t="shared" si="17"/>
        <v>0</v>
      </c>
      <c r="AE31" s="175"/>
      <c r="AF31" s="76">
        <f>LEN(配列入力!$D$11)-LEN(SUBSTITUTE(配列入力!$D$11,$C31,""))</f>
        <v>0</v>
      </c>
      <c r="AG31" s="84">
        <f t="shared" si="19"/>
        <v>0</v>
      </c>
      <c r="AH31" s="175"/>
      <c r="AI31" s="76">
        <f>LEN(配列入力!$D$12)-LEN(SUBSTITUTE(配列入力!$D$12,$C31,""))</f>
        <v>0</v>
      </c>
      <c r="AJ31" s="84">
        <f t="shared" si="21"/>
        <v>0</v>
      </c>
      <c r="AK31" s="175"/>
      <c r="AL31" s="76">
        <f>LEN(配列入力!$D$13)-LEN(SUBSTITUTE(配列入力!$D$13,$C31,""))</f>
        <v>0</v>
      </c>
      <c r="AM31" s="84">
        <f t="shared" si="23"/>
        <v>0</v>
      </c>
      <c r="AN31" s="175"/>
      <c r="AO31" s="76">
        <f>LEN(配列入力!$D$14)-LEN(SUBSTITUTE(配列入力!$D$14,$C31,""))</f>
        <v>0</v>
      </c>
      <c r="AP31" s="84">
        <f t="shared" si="25"/>
        <v>0</v>
      </c>
      <c r="AQ31" s="175"/>
      <c r="AR31" s="76">
        <f>LEN(配列入力!$D$15)-LEN(SUBSTITUTE(配列入力!$D$15,$C31,""))</f>
        <v>0</v>
      </c>
      <c r="AS31" s="84">
        <f t="shared" si="27"/>
        <v>0</v>
      </c>
      <c r="AT31" s="175"/>
      <c r="AU31" s="76">
        <f>LEN(配列入力!$D$16)-LEN(SUBSTITUTE(配列入力!$D$16,$C31,""))</f>
        <v>0</v>
      </c>
      <c r="AV31" s="84">
        <f t="shared" si="29"/>
        <v>0</v>
      </c>
      <c r="AW31" s="175"/>
      <c r="AX31" s="76">
        <f>LEN(配列入力!$D$17)-LEN(SUBSTITUTE(配列入力!$D$17,$C31,""))</f>
        <v>0</v>
      </c>
      <c r="AY31" s="84">
        <f t="shared" si="31"/>
        <v>0</v>
      </c>
      <c r="AZ31" s="175"/>
      <c r="BA31" s="76">
        <f>LEN(配列入力!$D$18)-LEN(SUBSTITUTE(配列入力!$D$18,$C31,""))</f>
        <v>0</v>
      </c>
      <c r="BB31" s="84">
        <f t="shared" si="33"/>
        <v>0</v>
      </c>
      <c r="BC31" s="175"/>
      <c r="BD31" s="76">
        <f>LEN(配列入力!$D$19)-LEN(SUBSTITUTE(配列入力!$D$19,$C31,""))</f>
        <v>0</v>
      </c>
      <c r="BE31" s="84">
        <f t="shared" si="35"/>
        <v>0</v>
      </c>
      <c r="BF31" s="175"/>
      <c r="BG31" s="76">
        <f>LEN(配列入力!$D$20)-LEN(SUBSTITUTE(配列入力!$D$20,$C31,""))</f>
        <v>0</v>
      </c>
      <c r="BH31" s="84">
        <f t="shared" si="37"/>
        <v>0</v>
      </c>
      <c r="BI31" s="175"/>
      <c r="BJ31" s="76">
        <f>LEN(配列入力!$D$21)-LEN(SUBSTITUTE(配列入力!$D$21,$C31,""))</f>
        <v>0</v>
      </c>
      <c r="BK31" s="84">
        <f t="shared" si="39"/>
        <v>0</v>
      </c>
      <c r="BL31" s="175"/>
      <c r="BM31" s="76">
        <f>LEN(配列入力!$D$22)-LEN(SUBSTITUTE(配列入力!$D$22,$C31,""))</f>
        <v>0</v>
      </c>
      <c r="BN31" s="84">
        <f t="shared" si="41"/>
        <v>0</v>
      </c>
      <c r="BO31" s="175"/>
      <c r="BP31" s="76">
        <f>LEN(配列入力!$D$23)-LEN(SUBSTITUTE(配列入力!$D$23,$C31,""))</f>
        <v>0</v>
      </c>
      <c r="BQ31" s="84">
        <f t="shared" si="43"/>
        <v>0</v>
      </c>
      <c r="BR31" s="175"/>
      <c r="BS31" s="76">
        <f>LEN(配列入力!$D$24)-LEN(SUBSTITUTE(配列入力!$D$24,$C31,""))</f>
        <v>0</v>
      </c>
      <c r="BT31" s="84">
        <f t="shared" si="45"/>
        <v>0</v>
      </c>
      <c r="BU31" s="175"/>
      <c r="BV31" s="76">
        <f>LEN(配列入力!$D$25)-LEN(SUBSTITUTE(配列入力!$D$25,$C31,""))</f>
        <v>0</v>
      </c>
      <c r="BW31" s="84">
        <f t="shared" si="47"/>
        <v>0</v>
      </c>
      <c r="BX31" s="175"/>
      <c r="BY31" s="76">
        <f>LEN(配列入力!$D$26)-LEN(SUBSTITUTE(配列入力!$D$26,$C31,""))</f>
        <v>0</v>
      </c>
      <c r="BZ31" s="84">
        <f t="shared" si="49"/>
        <v>0</v>
      </c>
      <c r="CA31" s="175"/>
      <c r="CB31" s="76">
        <f>LEN(配列入力!$D$27)-LEN(SUBSTITUTE(配列入力!$D$27,$C31,""))</f>
        <v>0</v>
      </c>
      <c r="CC31" s="84">
        <f t="shared" si="51"/>
        <v>0</v>
      </c>
      <c r="CD31" s="175"/>
      <c r="CE31" s="76">
        <f>LEN(配列入力!$D$28)-LEN(SUBSTITUTE(配列入力!$D$28,$C31,""))</f>
        <v>0</v>
      </c>
      <c r="CF31" s="84">
        <f t="shared" si="53"/>
        <v>0</v>
      </c>
      <c r="CG31" s="175"/>
      <c r="CH31" s="76">
        <f>LEN(配列入力!$D$29)-LEN(SUBSTITUTE(配列入力!$D$29,$C31,""))</f>
        <v>0</v>
      </c>
      <c r="CI31" s="84">
        <f t="shared" si="55"/>
        <v>0</v>
      </c>
      <c r="CJ31" s="175"/>
      <c r="CK31" s="76">
        <f>LEN(配列入力!$D$30)-LEN(SUBSTITUTE(配列入力!$D$30,$C31,""))</f>
        <v>0</v>
      </c>
      <c r="CL31" s="84">
        <f t="shared" si="57"/>
        <v>0</v>
      </c>
      <c r="CM31" s="175"/>
      <c r="CN31" s="76">
        <f>LEN(配列入力!$D$31)-LEN(SUBSTITUTE(配列入力!$D$31,$C31,""))</f>
        <v>0</v>
      </c>
      <c r="CO31" s="84">
        <f t="shared" si="59"/>
        <v>0</v>
      </c>
      <c r="CP31" s="175"/>
      <c r="CQ31" s="76">
        <f>LEN(配列入力!$D$32)-LEN(SUBSTITUTE(配列入力!$D$32,$C31,""))</f>
        <v>0</v>
      </c>
      <c r="CR31" s="84">
        <f t="shared" si="61"/>
        <v>0</v>
      </c>
      <c r="CS31" s="175"/>
      <c r="CT31" s="76">
        <f>LEN(配列入力!$D$33)-LEN(SUBSTITUTE(配列入力!$D$33,$C31,""))</f>
        <v>0</v>
      </c>
      <c r="CU31" s="84">
        <f t="shared" si="63"/>
        <v>0</v>
      </c>
      <c r="CV31" s="175"/>
      <c r="CW31" s="76">
        <f>LEN(配列入力!$D$34)-LEN(SUBSTITUTE(配列入力!$D$34,$C31,""))</f>
        <v>0</v>
      </c>
      <c r="CX31" s="84">
        <f t="shared" si="65"/>
        <v>0</v>
      </c>
      <c r="CY31" s="175"/>
      <c r="CZ31" s="76">
        <f>LEN(配列入力!$D$35)-LEN(SUBSTITUTE(配列入力!$D$35,$C31,""))</f>
        <v>0</v>
      </c>
      <c r="DA31" s="84">
        <f t="shared" si="67"/>
        <v>0</v>
      </c>
      <c r="DB31" s="175"/>
      <c r="DC31" s="76">
        <f>LEN(配列入力!$D$36)-LEN(SUBSTITUTE(配列入力!$D$36,$C31,""))</f>
        <v>0</v>
      </c>
      <c r="DD31" s="84">
        <f t="shared" si="69"/>
        <v>0</v>
      </c>
      <c r="DE31" s="175"/>
      <c r="DF31" s="76">
        <f>LEN(配列入力!$D$37)-LEN(SUBSTITUTE(配列入力!$D$37,$C31,""))</f>
        <v>0</v>
      </c>
      <c r="DG31" s="84">
        <f t="shared" si="71"/>
        <v>0</v>
      </c>
      <c r="DH31" s="175"/>
      <c r="DI31" s="76">
        <f>LEN(配列入力!$D$38)-LEN(SUBSTITUTE(配列入力!$D$38,$C31,""))</f>
        <v>0</v>
      </c>
      <c r="DJ31" s="84">
        <f t="shared" si="73"/>
        <v>0</v>
      </c>
      <c r="DK31" s="175"/>
      <c r="DL31" s="76">
        <f>LEN(配列入力!$D$39)-LEN(SUBSTITUTE(配列入力!$D$39,$C31,""))</f>
        <v>0</v>
      </c>
      <c r="DM31" s="84">
        <f t="shared" si="75"/>
        <v>0</v>
      </c>
      <c r="DN31" s="175"/>
      <c r="DO31" s="76">
        <f>LEN(配列入力!$D$40)-LEN(SUBSTITUTE(配列入力!$D$40,$C31,""))</f>
        <v>0</v>
      </c>
      <c r="DP31" s="84">
        <f t="shared" si="77"/>
        <v>0</v>
      </c>
      <c r="DQ31" s="175"/>
      <c r="DR31" s="76">
        <f>LEN(配列入力!$D$41)-LEN(SUBSTITUTE(配列入力!$D$41,$C31,""))</f>
        <v>0</v>
      </c>
      <c r="DS31" s="84">
        <f t="shared" si="79"/>
        <v>0</v>
      </c>
      <c r="DT31" s="175"/>
      <c r="DU31" s="76">
        <f>LEN(配列入力!$D$42)-LEN(SUBSTITUTE(配列入力!$D$42,$C31,""))</f>
        <v>0</v>
      </c>
      <c r="DV31" s="84">
        <f t="shared" si="81"/>
        <v>0</v>
      </c>
      <c r="DW31" s="175"/>
      <c r="DX31" s="76">
        <f>LEN(配列入力!$D$43)-LEN(SUBSTITUTE(配列入力!$D$43,$C31,""))</f>
        <v>0</v>
      </c>
      <c r="DY31" s="84">
        <f t="shared" si="83"/>
        <v>0</v>
      </c>
      <c r="DZ31" s="175"/>
      <c r="EA31" s="76">
        <f>LEN(配列入力!$D$44)-LEN(SUBSTITUTE(配列入力!$D$44,$C31,""))</f>
        <v>0</v>
      </c>
      <c r="EB31" s="84">
        <f t="shared" si="85"/>
        <v>0</v>
      </c>
      <c r="EC31" s="175"/>
      <c r="ED31" s="76">
        <f>LEN(配列入力!$D$45)-LEN(SUBSTITUTE(配列入力!$D$45,$C31,""))</f>
        <v>0</v>
      </c>
      <c r="EE31" s="84">
        <f t="shared" si="87"/>
        <v>0</v>
      </c>
      <c r="EF31" s="175"/>
      <c r="EG31" s="76">
        <f>LEN(配列入力!$D$46)-LEN(SUBSTITUTE(配列入力!$D$46,$C31,""))</f>
        <v>0</v>
      </c>
      <c r="EH31" s="84">
        <f t="shared" si="89"/>
        <v>0</v>
      </c>
      <c r="EI31" s="175"/>
      <c r="EJ31" s="76">
        <f>LEN(配列入力!$D$47)-LEN(SUBSTITUTE(配列入力!$D$47,$C31,""))</f>
        <v>0</v>
      </c>
      <c r="EK31" s="84">
        <f t="shared" si="91"/>
        <v>0</v>
      </c>
      <c r="EL31" s="175"/>
      <c r="EM31" s="76">
        <f>LEN(配列入力!$D$48)-LEN(SUBSTITUTE(配列入力!$D$48,$C31,""))</f>
        <v>0</v>
      </c>
      <c r="EN31" s="84">
        <f t="shared" si="93"/>
        <v>0</v>
      </c>
      <c r="EO31" s="175"/>
      <c r="EP31" s="76">
        <f>LEN(配列入力!$D$49)-LEN(SUBSTITUTE(配列入力!$D$49,$C31,""))</f>
        <v>0</v>
      </c>
      <c r="EQ31" s="84">
        <f t="shared" si="95"/>
        <v>0</v>
      </c>
      <c r="ER31" s="175"/>
      <c r="ES31" s="76">
        <f>LEN(配列入力!$D$50)-LEN(SUBSTITUTE(配列入力!$D$50,$C31,""))</f>
        <v>0</v>
      </c>
      <c r="ET31" s="84">
        <f t="shared" si="97"/>
        <v>0</v>
      </c>
      <c r="EU31" s="175"/>
      <c r="EV31" s="76">
        <f>LEN(配列入力!$D$51)-LEN(SUBSTITUTE(配列入力!$D$51,$C31,""))</f>
        <v>0</v>
      </c>
      <c r="EW31" s="84">
        <f t="shared" si="99"/>
        <v>0</v>
      </c>
      <c r="EX31" s="177"/>
      <c r="EY31" s="76">
        <f>LEN(配列入力!$D$52)-LEN(SUBSTITUTE(配列入力!$D$52,$C31,""))</f>
        <v>0</v>
      </c>
      <c r="EZ31" s="84">
        <f t="shared" si="101"/>
        <v>0</v>
      </c>
      <c r="FA31" s="175"/>
      <c r="FB31" s="76">
        <f>LEN(配列入力!$D$53)-LEN(SUBSTITUTE(配列入力!$D$53,$C31,""))</f>
        <v>0</v>
      </c>
      <c r="FC31" s="84">
        <f t="shared" si="103"/>
        <v>0</v>
      </c>
      <c r="FD31" s="175"/>
      <c r="FE31" s="76">
        <f>LEN(配列入力!$D$54)-LEN(SUBSTITUTE(配列入力!$D$54,$C31,""))</f>
        <v>0</v>
      </c>
      <c r="FF31" s="84">
        <f t="shared" si="105"/>
        <v>0</v>
      </c>
      <c r="FG31" s="175"/>
      <c r="FH31" s="76">
        <f>LEN(配列入力!$D$55)-LEN(SUBSTITUTE(配列入力!$D$55,$C31,""))</f>
        <v>0</v>
      </c>
      <c r="FI31" s="84">
        <f t="shared" si="107"/>
        <v>0</v>
      </c>
      <c r="FJ31" s="175"/>
      <c r="FK31" s="76">
        <f>LEN(配列入力!$D$56)-LEN(SUBSTITUTE(配列入力!$D$56,$C31,""))</f>
        <v>0</v>
      </c>
      <c r="FL31" s="84">
        <f t="shared" si="109"/>
        <v>0</v>
      </c>
      <c r="FM31" s="175"/>
      <c r="FN31" s="76">
        <f>LEN(配列入力!$D$57)-LEN(SUBSTITUTE(配列入力!$D$57,$C31,""))</f>
        <v>0</v>
      </c>
      <c r="FO31" s="84">
        <f t="shared" si="111"/>
        <v>0</v>
      </c>
      <c r="FP31" s="175"/>
      <c r="FQ31" s="76">
        <f>LEN(配列入力!$D$58)-LEN(SUBSTITUTE(配列入力!$D$58,$C31,""))</f>
        <v>0</v>
      </c>
      <c r="FR31" s="84">
        <f t="shared" si="113"/>
        <v>0</v>
      </c>
      <c r="FS31" s="175"/>
      <c r="FT31" s="76">
        <f>LEN(配列入力!$D$59)-LEN(SUBSTITUTE(配列入力!$D$59,$C31,""))</f>
        <v>0</v>
      </c>
      <c r="FU31" s="84">
        <f t="shared" si="115"/>
        <v>0</v>
      </c>
      <c r="FV31" s="175"/>
      <c r="FW31" s="76">
        <f>LEN(配列入力!$D$60)-LEN(SUBSTITUTE(配列入力!$D$60,$C31,""))</f>
        <v>0</v>
      </c>
      <c r="FX31" s="84">
        <f t="shared" si="117"/>
        <v>0</v>
      </c>
      <c r="FY31" s="175"/>
      <c r="FZ31" s="76">
        <f>LEN(配列入力!$D$61)-LEN(SUBSTITUTE(配列入力!$D$61,$C31,""))</f>
        <v>0</v>
      </c>
      <c r="GA31" s="84">
        <f t="shared" si="119"/>
        <v>0</v>
      </c>
      <c r="GB31" s="175"/>
      <c r="GC31" s="76">
        <f>LEN(配列入力!$D$62)-LEN(SUBSTITUTE(配列入力!$D$62,$C31,""))</f>
        <v>0</v>
      </c>
      <c r="GD31" s="84">
        <f t="shared" si="121"/>
        <v>0</v>
      </c>
      <c r="GE31" s="175"/>
      <c r="GF31" s="76">
        <f>LEN(配列入力!$D$63)-LEN(SUBSTITUTE(配列入力!$D$63,$C31,""))</f>
        <v>0</v>
      </c>
      <c r="GG31" s="84">
        <f t="shared" si="123"/>
        <v>0</v>
      </c>
      <c r="GH31" s="175"/>
      <c r="GI31" s="76">
        <f>LEN(配列入力!$D$64)-LEN(SUBSTITUTE(配列入力!$D$64,$C31,""))</f>
        <v>0</v>
      </c>
      <c r="GJ31" s="84">
        <f t="shared" si="125"/>
        <v>0</v>
      </c>
      <c r="GK31" s="175"/>
      <c r="GL31" s="76">
        <f>LEN(配列入力!$D$65)-LEN(SUBSTITUTE(配列入力!$D$65,$C31,""))</f>
        <v>0</v>
      </c>
      <c r="GM31" s="84">
        <f t="shared" si="127"/>
        <v>0</v>
      </c>
      <c r="GN31" s="175"/>
      <c r="GO31" s="76">
        <f>LEN(配列入力!$D$66)-LEN(SUBSTITUTE(配列入力!$D$66,$C31,""))</f>
        <v>0</v>
      </c>
      <c r="GP31" s="84">
        <f t="shared" si="129"/>
        <v>0</v>
      </c>
      <c r="GQ31" s="175"/>
      <c r="GR31" s="76">
        <f>LEN(配列入力!$D$67)-LEN(SUBSTITUTE(配列入力!$D$67,$C31,""))</f>
        <v>0</v>
      </c>
      <c r="GS31" s="84">
        <f t="shared" si="131"/>
        <v>0</v>
      </c>
      <c r="GT31" s="175"/>
      <c r="GU31" s="76">
        <f>LEN(配列入力!$D$68)-LEN(SUBSTITUTE(配列入力!$D$68,$C31,""))</f>
        <v>0</v>
      </c>
      <c r="GV31" s="84">
        <f t="shared" si="133"/>
        <v>0</v>
      </c>
      <c r="GW31" s="175"/>
      <c r="GX31" s="76">
        <f>LEN(配列入力!$D$69)-LEN(SUBSTITUTE(配列入力!$D$69,$C31,""))</f>
        <v>0</v>
      </c>
      <c r="GY31" s="84">
        <f t="shared" si="135"/>
        <v>0</v>
      </c>
      <c r="GZ31" s="175"/>
      <c r="HA31" s="76">
        <f>LEN(配列入力!$D$70)-LEN(SUBSTITUTE(配列入力!$D$70,$C31,""))</f>
        <v>0</v>
      </c>
      <c r="HB31" s="84">
        <f t="shared" si="137"/>
        <v>0</v>
      </c>
      <c r="HC31" s="175"/>
      <c r="HD31" s="76">
        <f>LEN(配列入力!$D$71)-LEN(SUBSTITUTE(配列入力!$D$71,$C31,""))</f>
        <v>0</v>
      </c>
      <c r="HE31" s="84">
        <f t="shared" si="139"/>
        <v>0</v>
      </c>
      <c r="HF31" s="175"/>
      <c r="HG31" s="76">
        <f>LEN(配列入力!$D$72)-LEN(SUBSTITUTE(配列入力!$D$72,$C31,""))</f>
        <v>0</v>
      </c>
      <c r="HH31" s="84">
        <f t="shared" si="141"/>
        <v>0</v>
      </c>
      <c r="HI31" s="175"/>
      <c r="HJ31" s="76">
        <f>LEN(配列入力!$D$73)-LEN(SUBSTITUTE(配列入力!$D$73,$C31,""))</f>
        <v>0</v>
      </c>
      <c r="HK31" s="84">
        <f t="shared" si="143"/>
        <v>0</v>
      </c>
      <c r="HL31" s="175"/>
      <c r="HM31" s="76">
        <f>LEN(配列入力!$D$74)-LEN(SUBSTITUTE(配列入力!$D$74,$C31,""))</f>
        <v>0</v>
      </c>
      <c r="HN31" s="84">
        <f t="shared" si="145"/>
        <v>0</v>
      </c>
      <c r="HO31" s="175"/>
      <c r="HP31" s="76">
        <f>LEN(配列入力!$D$75)-LEN(SUBSTITUTE(配列入力!$D$75,$C31,""))</f>
        <v>0</v>
      </c>
      <c r="HQ31" s="84">
        <f t="shared" si="147"/>
        <v>0</v>
      </c>
      <c r="HR31" s="175"/>
      <c r="HS31" s="76">
        <f>LEN(配列入力!$D$76)-LEN(SUBSTITUTE(配列入力!$D$76,$C31,""))</f>
        <v>0</v>
      </c>
      <c r="HT31" s="84">
        <f t="shared" si="149"/>
        <v>0</v>
      </c>
      <c r="HU31" s="175"/>
      <c r="HV31" s="76">
        <f>LEN(配列入力!$D$77)-LEN(SUBSTITUTE(配列入力!$D$77,$C31,""))</f>
        <v>0</v>
      </c>
      <c r="HW31" s="84">
        <f t="shared" si="151"/>
        <v>0</v>
      </c>
      <c r="HX31" s="175"/>
      <c r="HY31" s="76">
        <f>LEN(配列入力!$D$78)-LEN(SUBSTITUTE(配列入力!$D$78,$C31,""))</f>
        <v>0</v>
      </c>
      <c r="HZ31" s="84">
        <f t="shared" si="153"/>
        <v>0</v>
      </c>
      <c r="IA31" s="175"/>
      <c r="IB31" s="76">
        <f>LEN(配列入力!$D$79)-LEN(SUBSTITUTE(配列入力!$D$79,$C31,""))</f>
        <v>0</v>
      </c>
      <c r="IC31" s="84">
        <f t="shared" si="155"/>
        <v>0</v>
      </c>
      <c r="ID31" s="175"/>
      <c r="IE31" s="76">
        <f>LEN(配列入力!$D$80)-LEN(SUBSTITUTE(配列入力!$D$80,$C31,""))</f>
        <v>0</v>
      </c>
      <c r="IF31" s="84">
        <f t="shared" si="157"/>
        <v>0</v>
      </c>
      <c r="IG31" s="175"/>
      <c r="IH31" s="76">
        <f>LEN(配列入力!$D$81)-LEN(SUBSTITUTE(配列入力!$D$81,$C31,""))</f>
        <v>0</v>
      </c>
      <c r="II31" s="84">
        <f t="shared" si="159"/>
        <v>0</v>
      </c>
      <c r="IJ31" s="175"/>
      <c r="IK31" s="76">
        <f>LEN(配列入力!$D$82)-LEN(SUBSTITUTE(配列入力!$D$82,$C31,""))</f>
        <v>0</v>
      </c>
      <c r="IL31" s="84">
        <f t="shared" si="161"/>
        <v>0</v>
      </c>
      <c r="IM31" s="175"/>
      <c r="IN31" s="76">
        <f>LEN(配列入力!$D$83)-LEN(SUBSTITUTE(配列入力!$D$83,$C31,""))</f>
        <v>0</v>
      </c>
      <c r="IO31" s="84">
        <f t="shared" si="163"/>
        <v>0</v>
      </c>
      <c r="IP31" s="175"/>
      <c r="IQ31" s="76">
        <f>LEN(配列入力!$D$84)-LEN(SUBSTITUTE(配列入力!$D$84,$C31,""))</f>
        <v>0</v>
      </c>
      <c r="IR31" s="84">
        <f t="shared" si="165"/>
        <v>0</v>
      </c>
      <c r="IS31" s="175"/>
      <c r="IT31" s="76">
        <f>LEN(配列入力!$D$85)-LEN(SUBSTITUTE(配列入力!$D$85,$C31,""))</f>
        <v>0</v>
      </c>
      <c r="IU31" s="84">
        <f t="shared" si="167"/>
        <v>0</v>
      </c>
      <c r="IV31" s="175"/>
      <c r="IW31" s="76">
        <f>LEN(配列入力!$D$86)-LEN(SUBSTITUTE(配列入力!$D$86,$C31,""))</f>
        <v>0</v>
      </c>
      <c r="IX31" s="84">
        <f t="shared" si="169"/>
        <v>0</v>
      </c>
      <c r="IY31" s="175"/>
      <c r="IZ31" s="76">
        <f>LEN(配列入力!$D$87)-LEN(SUBSTITUTE(配列入力!$D$87,$C31,""))</f>
        <v>0</v>
      </c>
      <c r="JA31" s="84">
        <f t="shared" si="171"/>
        <v>0</v>
      </c>
      <c r="JB31" s="175"/>
      <c r="JC31" s="76">
        <f>LEN(配列入力!$D$88)-LEN(SUBSTITUTE(配列入力!$D$88,$C31,""))</f>
        <v>0</v>
      </c>
      <c r="JD31" s="84">
        <f t="shared" si="173"/>
        <v>0</v>
      </c>
      <c r="JE31" s="175"/>
      <c r="JF31" s="76">
        <f>LEN(配列入力!$D$89)-LEN(SUBSTITUTE(配列入力!$D$89,$C31,""))</f>
        <v>0</v>
      </c>
      <c r="JG31" s="84">
        <f t="shared" si="175"/>
        <v>0</v>
      </c>
      <c r="JH31" s="175"/>
      <c r="JI31" s="76">
        <f>LEN(配列入力!$D$90)-LEN(SUBSTITUTE(配列入力!$D$90,$C31,""))</f>
        <v>0</v>
      </c>
      <c r="JJ31" s="84">
        <f t="shared" si="177"/>
        <v>0</v>
      </c>
      <c r="JK31" s="175"/>
      <c r="JL31" s="76">
        <f>LEN(配列入力!$D$91)-LEN(SUBSTITUTE(配列入力!$D$91,$C31,""))</f>
        <v>0</v>
      </c>
      <c r="JM31" s="84">
        <f t="shared" si="179"/>
        <v>0</v>
      </c>
      <c r="JN31" s="175"/>
      <c r="JO31" s="76">
        <f>LEN(配列入力!$D$92)-LEN(SUBSTITUTE(配列入力!$D$92,$C31,""))</f>
        <v>0</v>
      </c>
      <c r="JP31" s="84">
        <f t="shared" si="181"/>
        <v>0</v>
      </c>
      <c r="JQ31" s="175"/>
      <c r="JR31" s="76">
        <f>LEN(配列入力!$D$93)-LEN(SUBSTITUTE(配列入力!$D$93,$C31,""))</f>
        <v>0</v>
      </c>
      <c r="JS31" s="84">
        <f t="shared" si="183"/>
        <v>0</v>
      </c>
      <c r="JT31" s="175"/>
      <c r="JU31" s="76">
        <f>LEN(配列入力!$D$94)-LEN(SUBSTITUTE(配列入力!$D$94,$C31,""))</f>
        <v>0</v>
      </c>
      <c r="JV31" s="84">
        <f t="shared" si="185"/>
        <v>0</v>
      </c>
      <c r="JW31" s="175"/>
      <c r="JX31" s="76">
        <f>LEN(配列入力!$D$95)-LEN(SUBSTITUTE(配列入力!$D$95,$C31,""))</f>
        <v>0</v>
      </c>
      <c r="JY31" s="84">
        <f t="shared" si="187"/>
        <v>0</v>
      </c>
      <c r="JZ31" s="175"/>
      <c r="KA31" s="76">
        <f>LEN(配列入力!$D$96)-LEN(SUBSTITUTE(配列入力!$D$96,$C31,""))</f>
        <v>0</v>
      </c>
      <c r="KB31" s="84">
        <f t="shared" si="189"/>
        <v>0</v>
      </c>
      <c r="KC31" s="175"/>
      <c r="KD31" s="76">
        <f>LEN(配列入力!$D$97)-LEN(SUBSTITUTE(配列入力!$D$97,$C31,""))</f>
        <v>0</v>
      </c>
      <c r="KE31" s="84">
        <f t="shared" si="191"/>
        <v>0</v>
      </c>
      <c r="KF31" s="175"/>
    </row>
    <row r="32" spans="1:292">
      <c r="A32" s="171"/>
      <c r="B32" s="174"/>
      <c r="C32" s="81" t="s">
        <v>295</v>
      </c>
      <c r="D32" s="75">
        <f t="shared" si="0"/>
        <v>4</v>
      </c>
      <c r="E32" s="76">
        <f>LEN(配列入力!$D$2)-LEN(SUBSTITUTE(配列入力!$D$2,$C32,""))</f>
        <v>0</v>
      </c>
      <c r="F32" s="84">
        <f t="shared" si="1"/>
        <v>0</v>
      </c>
      <c r="G32" s="175"/>
      <c r="H32" s="76">
        <f>LEN(配列入力!$D$3)-LEN(SUBSTITUTE(配列入力!$D$3,$C32,""))</f>
        <v>0</v>
      </c>
      <c r="I32" s="84">
        <f t="shared" si="3"/>
        <v>0</v>
      </c>
      <c r="J32" s="175"/>
      <c r="K32" s="76">
        <f>LEN(配列入力!$D$4)-LEN(SUBSTITUTE(配列入力!$D$4,$C32,""))</f>
        <v>0</v>
      </c>
      <c r="L32" s="84">
        <f t="shared" si="5"/>
        <v>0</v>
      </c>
      <c r="M32" s="175"/>
      <c r="N32" s="76">
        <f>LEN(配列入力!$D$5)-LEN(SUBSTITUTE(配列入力!$D$5,$C32,""))</f>
        <v>0</v>
      </c>
      <c r="O32" s="84">
        <f t="shared" si="7"/>
        <v>0</v>
      </c>
      <c r="P32" s="175"/>
      <c r="Q32" s="76">
        <f>LEN(配列入力!$D$6)-LEN(SUBSTITUTE(配列入力!$D$6,$C32,""))</f>
        <v>0</v>
      </c>
      <c r="R32" s="84">
        <f t="shared" si="9"/>
        <v>0</v>
      </c>
      <c r="S32" s="175"/>
      <c r="T32" s="76">
        <f>LEN(配列入力!$D$7)-LEN(SUBSTITUTE(配列入力!$D$7,$C32,""))</f>
        <v>0</v>
      </c>
      <c r="U32" s="84">
        <f t="shared" si="11"/>
        <v>0</v>
      </c>
      <c r="V32" s="175"/>
      <c r="W32" s="76">
        <f>LEN(配列入力!$D$8)-LEN(SUBSTITUTE(配列入力!$D$8,$C32,""))</f>
        <v>0</v>
      </c>
      <c r="X32" s="84">
        <f t="shared" si="13"/>
        <v>0</v>
      </c>
      <c r="Y32" s="175"/>
      <c r="Z32" s="76">
        <f>LEN(配列入力!$D$9)-LEN(SUBSTITUTE(配列入力!$D$9,$C32,""))</f>
        <v>0</v>
      </c>
      <c r="AA32" s="84">
        <f t="shared" si="15"/>
        <v>0</v>
      </c>
      <c r="AB32" s="175"/>
      <c r="AC32" s="76">
        <f>LEN(配列入力!$D$10)-LEN(SUBSTITUTE(配列入力!$D$10,$C32,""))</f>
        <v>0</v>
      </c>
      <c r="AD32" s="84">
        <f t="shared" si="17"/>
        <v>0</v>
      </c>
      <c r="AE32" s="175"/>
      <c r="AF32" s="76">
        <f>LEN(配列入力!$D$11)-LEN(SUBSTITUTE(配列入力!$D$11,$C32,""))</f>
        <v>0</v>
      </c>
      <c r="AG32" s="84">
        <f t="shared" si="19"/>
        <v>0</v>
      </c>
      <c r="AH32" s="175"/>
      <c r="AI32" s="76">
        <f>LEN(配列入力!$D$12)-LEN(SUBSTITUTE(配列入力!$D$12,$C32,""))</f>
        <v>0</v>
      </c>
      <c r="AJ32" s="84">
        <f t="shared" si="21"/>
        <v>0</v>
      </c>
      <c r="AK32" s="175"/>
      <c r="AL32" s="76">
        <f>LEN(配列入力!$D$13)-LEN(SUBSTITUTE(配列入力!$D$13,$C32,""))</f>
        <v>0</v>
      </c>
      <c r="AM32" s="84">
        <f t="shared" si="23"/>
        <v>0</v>
      </c>
      <c r="AN32" s="175"/>
      <c r="AO32" s="76">
        <f>LEN(配列入力!$D$14)-LEN(SUBSTITUTE(配列入力!$D$14,$C32,""))</f>
        <v>0</v>
      </c>
      <c r="AP32" s="84">
        <f t="shared" si="25"/>
        <v>0</v>
      </c>
      <c r="AQ32" s="175"/>
      <c r="AR32" s="76">
        <f>LEN(配列入力!$D$15)-LEN(SUBSTITUTE(配列入力!$D$15,$C32,""))</f>
        <v>0</v>
      </c>
      <c r="AS32" s="84">
        <f t="shared" si="27"/>
        <v>0</v>
      </c>
      <c r="AT32" s="175"/>
      <c r="AU32" s="76">
        <f>LEN(配列入力!$D$16)-LEN(SUBSTITUTE(配列入力!$D$16,$C32,""))</f>
        <v>0</v>
      </c>
      <c r="AV32" s="84">
        <f t="shared" si="29"/>
        <v>0</v>
      </c>
      <c r="AW32" s="175"/>
      <c r="AX32" s="76">
        <f>LEN(配列入力!$D$17)-LEN(SUBSTITUTE(配列入力!$D$17,$C32,""))</f>
        <v>0</v>
      </c>
      <c r="AY32" s="84">
        <f t="shared" si="31"/>
        <v>0</v>
      </c>
      <c r="AZ32" s="175"/>
      <c r="BA32" s="76">
        <f>LEN(配列入力!$D$18)-LEN(SUBSTITUTE(配列入力!$D$18,$C32,""))</f>
        <v>0</v>
      </c>
      <c r="BB32" s="84">
        <f t="shared" si="33"/>
        <v>0</v>
      </c>
      <c r="BC32" s="175"/>
      <c r="BD32" s="76">
        <f>LEN(配列入力!$D$19)-LEN(SUBSTITUTE(配列入力!$D$19,$C32,""))</f>
        <v>0</v>
      </c>
      <c r="BE32" s="84">
        <f t="shared" si="35"/>
        <v>0</v>
      </c>
      <c r="BF32" s="175"/>
      <c r="BG32" s="76">
        <f>LEN(配列入力!$D$20)-LEN(SUBSTITUTE(配列入力!$D$20,$C32,""))</f>
        <v>0</v>
      </c>
      <c r="BH32" s="84">
        <f t="shared" si="37"/>
        <v>0</v>
      </c>
      <c r="BI32" s="175"/>
      <c r="BJ32" s="76">
        <f>LEN(配列入力!$D$21)-LEN(SUBSTITUTE(配列入力!$D$21,$C32,""))</f>
        <v>0</v>
      </c>
      <c r="BK32" s="84">
        <f t="shared" si="39"/>
        <v>0</v>
      </c>
      <c r="BL32" s="175"/>
      <c r="BM32" s="76">
        <f>LEN(配列入力!$D$22)-LEN(SUBSTITUTE(配列入力!$D$22,$C32,""))</f>
        <v>0</v>
      </c>
      <c r="BN32" s="84">
        <f t="shared" si="41"/>
        <v>0</v>
      </c>
      <c r="BO32" s="175"/>
      <c r="BP32" s="76">
        <f>LEN(配列入力!$D$23)-LEN(SUBSTITUTE(配列入力!$D$23,$C32,""))</f>
        <v>0</v>
      </c>
      <c r="BQ32" s="84">
        <f t="shared" si="43"/>
        <v>0</v>
      </c>
      <c r="BR32" s="175"/>
      <c r="BS32" s="76">
        <f>LEN(配列入力!$D$24)-LEN(SUBSTITUTE(配列入力!$D$24,$C32,""))</f>
        <v>0</v>
      </c>
      <c r="BT32" s="84">
        <f t="shared" si="45"/>
        <v>0</v>
      </c>
      <c r="BU32" s="175"/>
      <c r="BV32" s="76">
        <f>LEN(配列入力!$D$25)-LEN(SUBSTITUTE(配列入力!$D$25,$C32,""))</f>
        <v>0</v>
      </c>
      <c r="BW32" s="84">
        <f t="shared" si="47"/>
        <v>0</v>
      </c>
      <c r="BX32" s="175"/>
      <c r="BY32" s="76">
        <f>LEN(配列入力!$D$26)-LEN(SUBSTITUTE(配列入力!$D$26,$C32,""))</f>
        <v>0</v>
      </c>
      <c r="BZ32" s="84">
        <f t="shared" si="49"/>
        <v>0</v>
      </c>
      <c r="CA32" s="175"/>
      <c r="CB32" s="76">
        <f>LEN(配列入力!$D$27)-LEN(SUBSTITUTE(配列入力!$D$27,$C32,""))</f>
        <v>0</v>
      </c>
      <c r="CC32" s="84">
        <f t="shared" si="51"/>
        <v>0</v>
      </c>
      <c r="CD32" s="175"/>
      <c r="CE32" s="76">
        <f>LEN(配列入力!$D$28)-LEN(SUBSTITUTE(配列入力!$D$28,$C32,""))</f>
        <v>0</v>
      </c>
      <c r="CF32" s="84">
        <f t="shared" si="53"/>
        <v>0</v>
      </c>
      <c r="CG32" s="175"/>
      <c r="CH32" s="76">
        <f>LEN(配列入力!$D$29)-LEN(SUBSTITUTE(配列入力!$D$29,$C32,""))</f>
        <v>0</v>
      </c>
      <c r="CI32" s="84">
        <f t="shared" si="55"/>
        <v>0</v>
      </c>
      <c r="CJ32" s="175"/>
      <c r="CK32" s="76">
        <f>LEN(配列入力!$D$30)-LEN(SUBSTITUTE(配列入力!$D$30,$C32,""))</f>
        <v>0</v>
      </c>
      <c r="CL32" s="84">
        <f t="shared" si="57"/>
        <v>0</v>
      </c>
      <c r="CM32" s="175"/>
      <c r="CN32" s="76">
        <f>LEN(配列入力!$D$31)-LEN(SUBSTITUTE(配列入力!$D$31,$C32,""))</f>
        <v>0</v>
      </c>
      <c r="CO32" s="84">
        <f t="shared" si="59"/>
        <v>0</v>
      </c>
      <c r="CP32" s="175"/>
      <c r="CQ32" s="76">
        <f>LEN(配列入力!$D$32)-LEN(SUBSTITUTE(配列入力!$D$32,$C32,""))</f>
        <v>0</v>
      </c>
      <c r="CR32" s="84">
        <f t="shared" si="61"/>
        <v>0</v>
      </c>
      <c r="CS32" s="175"/>
      <c r="CT32" s="76">
        <f>LEN(配列入力!$D$33)-LEN(SUBSTITUTE(配列入力!$D$33,$C32,""))</f>
        <v>0</v>
      </c>
      <c r="CU32" s="84">
        <f t="shared" si="63"/>
        <v>0</v>
      </c>
      <c r="CV32" s="175"/>
      <c r="CW32" s="76">
        <f>LEN(配列入力!$D$34)-LEN(SUBSTITUTE(配列入力!$D$34,$C32,""))</f>
        <v>0</v>
      </c>
      <c r="CX32" s="84">
        <f t="shared" si="65"/>
        <v>0</v>
      </c>
      <c r="CY32" s="175"/>
      <c r="CZ32" s="76">
        <f>LEN(配列入力!$D$35)-LEN(SUBSTITUTE(配列入力!$D$35,$C32,""))</f>
        <v>0</v>
      </c>
      <c r="DA32" s="84">
        <f t="shared" si="67"/>
        <v>0</v>
      </c>
      <c r="DB32" s="175"/>
      <c r="DC32" s="76">
        <f>LEN(配列入力!$D$36)-LEN(SUBSTITUTE(配列入力!$D$36,$C32,""))</f>
        <v>0</v>
      </c>
      <c r="DD32" s="84">
        <f t="shared" si="69"/>
        <v>0</v>
      </c>
      <c r="DE32" s="175"/>
      <c r="DF32" s="76">
        <f>LEN(配列入力!$D$37)-LEN(SUBSTITUTE(配列入力!$D$37,$C32,""))</f>
        <v>0</v>
      </c>
      <c r="DG32" s="84">
        <f t="shared" si="71"/>
        <v>0</v>
      </c>
      <c r="DH32" s="175"/>
      <c r="DI32" s="76">
        <f>LEN(配列入力!$D$38)-LEN(SUBSTITUTE(配列入力!$D$38,$C32,""))</f>
        <v>0</v>
      </c>
      <c r="DJ32" s="84">
        <f t="shared" si="73"/>
        <v>0</v>
      </c>
      <c r="DK32" s="175"/>
      <c r="DL32" s="76">
        <f>LEN(配列入力!$D$39)-LEN(SUBSTITUTE(配列入力!$D$39,$C32,""))</f>
        <v>0</v>
      </c>
      <c r="DM32" s="84">
        <f t="shared" si="75"/>
        <v>0</v>
      </c>
      <c r="DN32" s="175"/>
      <c r="DO32" s="76">
        <f>LEN(配列入力!$D$40)-LEN(SUBSTITUTE(配列入力!$D$40,$C32,""))</f>
        <v>0</v>
      </c>
      <c r="DP32" s="84">
        <f t="shared" si="77"/>
        <v>0</v>
      </c>
      <c r="DQ32" s="175"/>
      <c r="DR32" s="76">
        <f>LEN(配列入力!$D$41)-LEN(SUBSTITUTE(配列入力!$D$41,$C32,""))</f>
        <v>0</v>
      </c>
      <c r="DS32" s="84">
        <f t="shared" si="79"/>
        <v>0</v>
      </c>
      <c r="DT32" s="175"/>
      <c r="DU32" s="76">
        <f>LEN(配列入力!$D$42)-LEN(SUBSTITUTE(配列入力!$D$42,$C32,""))</f>
        <v>0</v>
      </c>
      <c r="DV32" s="84">
        <f t="shared" si="81"/>
        <v>0</v>
      </c>
      <c r="DW32" s="175"/>
      <c r="DX32" s="76">
        <f>LEN(配列入力!$D$43)-LEN(SUBSTITUTE(配列入力!$D$43,$C32,""))</f>
        <v>0</v>
      </c>
      <c r="DY32" s="84">
        <f t="shared" si="83"/>
        <v>0</v>
      </c>
      <c r="DZ32" s="175"/>
      <c r="EA32" s="76">
        <f>LEN(配列入力!$D$44)-LEN(SUBSTITUTE(配列入力!$D$44,$C32,""))</f>
        <v>0</v>
      </c>
      <c r="EB32" s="84">
        <f t="shared" si="85"/>
        <v>0</v>
      </c>
      <c r="EC32" s="175"/>
      <c r="ED32" s="76">
        <f>LEN(配列入力!$D$45)-LEN(SUBSTITUTE(配列入力!$D$45,$C32,""))</f>
        <v>0</v>
      </c>
      <c r="EE32" s="84">
        <f t="shared" si="87"/>
        <v>0</v>
      </c>
      <c r="EF32" s="175"/>
      <c r="EG32" s="76">
        <f>LEN(配列入力!$D$46)-LEN(SUBSTITUTE(配列入力!$D$46,$C32,""))</f>
        <v>0</v>
      </c>
      <c r="EH32" s="84">
        <f t="shared" si="89"/>
        <v>0</v>
      </c>
      <c r="EI32" s="175"/>
      <c r="EJ32" s="76">
        <f>LEN(配列入力!$D$47)-LEN(SUBSTITUTE(配列入力!$D$47,$C32,""))</f>
        <v>0</v>
      </c>
      <c r="EK32" s="84">
        <f t="shared" si="91"/>
        <v>0</v>
      </c>
      <c r="EL32" s="175"/>
      <c r="EM32" s="76">
        <f>LEN(配列入力!$D$48)-LEN(SUBSTITUTE(配列入力!$D$48,$C32,""))</f>
        <v>0</v>
      </c>
      <c r="EN32" s="84">
        <f t="shared" si="93"/>
        <v>0</v>
      </c>
      <c r="EO32" s="175"/>
      <c r="EP32" s="76">
        <f>LEN(配列入力!$D$49)-LEN(SUBSTITUTE(配列入力!$D$49,$C32,""))</f>
        <v>0</v>
      </c>
      <c r="EQ32" s="84">
        <f t="shared" si="95"/>
        <v>0</v>
      </c>
      <c r="ER32" s="175"/>
      <c r="ES32" s="76">
        <f>LEN(配列入力!$D$50)-LEN(SUBSTITUTE(配列入力!$D$50,$C32,""))</f>
        <v>0</v>
      </c>
      <c r="ET32" s="84">
        <f t="shared" si="97"/>
        <v>0</v>
      </c>
      <c r="EU32" s="175"/>
      <c r="EV32" s="76">
        <f>LEN(配列入力!$D$51)-LEN(SUBSTITUTE(配列入力!$D$51,$C32,""))</f>
        <v>0</v>
      </c>
      <c r="EW32" s="84">
        <f t="shared" si="99"/>
        <v>0</v>
      </c>
      <c r="EX32" s="178"/>
      <c r="EY32" s="76">
        <f>LEN(配列入力!$D$52)-LEN(SUBSTITUTE(配列入力!$D$52,$C32,""))</f>
        <v>0</v>
      </c>
      <c r="EZ32" s="84">
        <f t="shared" si="101"/>
        <v>0</v>
      </c>
      <c r="FA32" s="175"/>
      <c r="FB32" s="76">
        <f>LEN(配列入力!$D$53)-LEN(SUBSTITUTE(配列入力!$D$53,$C32,""))</f>
        <v>0</v>
      </c>
      <c r="FC32" s="84">
        <f t="shared" si="103"/>
        <v>0</v>
      </c>
      <c r="FD32" s="175"/>
      <c r="FE32" s="76">
        <f>LEN(配列入力!$D$54)-LEN(SUBSTITUTE(配列入力!$D$54,$C32,""))</f>
        <v>0</v>
      </c>
      <c r="FF32" s="84">
        <f t="shared" si="105"/>
        <v>0</v>
      </c>
      <c r="FG32" s="175"/>
      <c r="FH32" s="76">
        <f>LEN(配列入力!$D$55)-LEN(SUBSTITUTE(配列入力!$D$55,$C32,""))</f>
        <v>0</v>
      </c>
      <c r="FI32" s="84">
        <f t="shared" si="107"/>
        <v>0</v>
      </c>
      <c r="FJ32" s="175"/>
      <c r="FK32" s="76">
        <f>LEN(配列入力!$D$56)-LEN(SUBSTITUTE(配列入力!$D$56,$C32,""))</f>
        <v>0</v>
      </c>
      <c r="FL32" s="84">
        <f t="shared" si="109"/>
        <v>0</v>
      </c>
      <c r="FM32" s="175"/>
      <c r="FN32" s="76">
        <f>LEN(配列入力!$D$57)-LEN(SUBSTITUTE(配列入力!$D$57,$C32,""))</f>
        <v>0</v>
      </c>
      <c r="FO32" s="84">
        <f t="shared" si="111"/>
        <v>0</v>
      </c>
      <c r="FP32" s="175"/>
      <c r="FQ32" s="76">
        <f>LEN(配列入力!$D$58)-LEN(SUBSTITUTE(配列入力!$D$58,$C32,""))</f>
        <v>0</v>
      </c>
      <c r="FR32" s="84">
        <f t="shared" si="113"/>
        <v>0</v>
      </c>
      <c r="FS32" s="175"/>
      <c r="FT32" s="76">
        <f>LEN(配列入力!$D$59)-LEN(SUBSTITUTE(配列入力!$D$59,$C32,""))</f>
        <v>0</v>
      </c>
      <c r="FU32" s="84">
        <f t="shared" si="115"/>
        <v>0</v>
      </c>
      <c r="FV32" s="175"/>
      <c r="FW32" s="76">
        <f>LEN(配列入力!$D$60)-LEN(SUBSTITUTE(配列入力!$D$60,$C32,""))</f>
        <v>0</v>
      </c>
      <c r="FX32" s="84">
        <f t="shared" si="117"/>
        <v>0</v>
      </c>
      <c r="FY32" s="175"/>
      <c r="FZ32" s="76">
        <f>LEN(配列入力!$D$61)-LEN(SUBSTITUTE(配列入力!$D$61,$C32,""))</f>
        <v>0</v>
      </c>
      <c r="GA32" s="84">
        <f t="shared" si="119"/>
        <v>0</v>
      </c>
      <c r="GB32" s="175"/>
      <c r="GC32" s="76">
        <f>LEN(配列入力!$D$62)-LEN(SUBSTITUTE(配列入力!$D$62,$C32,""))</f>
        <v>0</v>
      </c>
      <c r="GD32" s="84">
        <f t="shared" si="121"/>
        <v>0</v>
      </c>
      <c r="GE32" s="175"/>
      <c r="GF32" s="76">
        <f>LEN(配列入力!$D$63)-LEN(SUBSTITUTE(配列入力!$D$63,$C32,""))</f>
        <v>0</v>
      </c>
      <c r="GG32" s="84">
        <f t="shared" si="123"/>
        <v>0</v>
      </c>
      <c r="GH32" s="175"/>
      <c r="GI32" s="76">
        <f>LEN(配列入力!$D$64)-LEN(SUBSTITUTE(配列入力!$D$64,$C32,""))</f>
        <v>0</v>
      </c>
      <c r="GJ32" s="84">
        <f t="shared" si="125"/>
        <v>0</v>
      </c>
      <c r="GK32" s="175"/>
      <c r="GL32" s="76">
        <f>LEN(配列入力!$D$65)-LEN(SUBSTITUTE(配列入力!$D$65,$C32,""))</f>
        <v>0</v>
      </c>
      <c r="GM32" s="84">
        <f t="shared" si="127"/>
        <v>0</v>
      </c>
      <c r="GN32" s="175"/>
      <c r="GO32" s="76">
        <f>LEN(配列入力!$D$66)-LEN(SUBSTITUTE(配列入力!$D$66,$C32,""))</f>
        <v>0</v>
      </c>
      <c r="GP32" s="84">
        <f t="shared" si="129"/>
        <v>0</v>
      </c>
      <c r="GQ32" s="175"/>
      <c r="GR32" s="76">
        <f>LEN(配列入力!$D$67)-LEN(SUBSTITUTE(配列入力!$D$67,$C32,""))</f>
        <v>0</v>
      </c>
      <c r="GS32" s="84">
        <f t="shared" si="131"/>
        <v>0</v>
      </c>
      <c r="GT32" s="175"/>
      <c r="GU32" s="76">
        <f>LEN(配列入力!$D$68)-LEN(SUBSTITUTE(配列入力!$D$68,$C32,""))</f>
        <v>0</v>
      </c>
      <c r="GV32" s="84">
        <f t="shared" si="133"/>
        <v>0</v>
      </c>
      <c r="GW32" s="175"/>
      <c r="GX32" s="76">
        <f>LEN(配列入力!$D$69)-LEN(SUBSTITUTE(配列入力!$D$69,$C32,""))</f>
        <v>0</v>
      </c>
      <c r="GY32" s="84">
        <f t="shared" si="135"/>
        <v>0</v>
      </c>
      <c r="GZ32" s="175"/>
      <c r="HA32" s="76">
        <f>LEN(配列入力!$D$70)-LEN(SUBSTITUTE(配列入力!$D$70,$C32,""))</f>
        <v>0</v>
      </c>
      <c r="HB32" s="84">
        <f t="shared" si="137"/>
        <v>0</v>
      </c>
      <c r="HC32" s="175"/>
      <c r="HD32" s="76">
        <f>LEN(配列入力!$D$71)-LEN(SUBSTITUTE(配列入力!$D$71,$C32,""))</f>
        <v>0</v>
      </c>
      <c r="HE32" s="84">
        <f t="shared" si="139"/>
        <v>0</v>
      </c>
      <c r="HF32" s="175"/>
      <c r="HG32" s="76">
        <f>LEN(配列入力!$D$72)-LEN(SUBSTITUTE(配列入力!$D$72,$C32,""))</f>
        <v>0</v>
      </c>
      <c r="HH32" s="84">
        <f t="shared" si="141"/>
        <v>0</v>
      </c>
      <c r="HI32" s="175"/>
      <c r="HJ32" s="76">
        <f>LEN(配列入力!$D$73)-LEN(SUBSTITUTE(配列入力!$D$73,$C32,""))</f>
        <v>0</v>
      </c>
      <c r="HK32" s="84">
        <f t="shared" si="143"/>
        <v>0</v>
      </c>
      <c r="HL32" s="175"/>
      <c r="HM32" s="76">
        <f>LEN(配列入力!$D$74)-LEN(SUBSTITUTE(配列入力!$D$74,$C32,""))</f>
        <v>0</v>
      </c>
      <c r="HN32" s="84">
        <f t="shared" si="145"/>
        <v>0</v>
      </c>
      <c r="HO32" s="175"/>
      <c r="HP32" s="76">
        <f>LEN(配列入力!$D$75)-LEN(SUBSTITUTE(配列入力!$D$75,$C32,""))</f>
        <v>0</v>
      </c>
      <c r="HQ32" s="84">
        <f t="shared" si="147"/>
        <v>0</v>
      </c>
      <c r="HR32" s="175"/>
      <c r="HS32" s="76">
        <f>LEN(配列入力!$D$76)-LEN(SUBSTITUTE(配列入力!$D$76,$C32,""))</f>
        <v>0</v>
      </c>
      <c r="HT32" s="84">
        <f t="shared" si="149"/>
        <v>0</v>
      </c>
      <c r="HU32" s="175"/>
      <c r="HV32" s="76">
        <f>LEN(配列入力!$D$77)-LEN(SUBSTITUTE(配列入力!$D$77,$C32,""))</f>
        <v>0</v>
      </c>
      <c r="HW32" s="84">
        <f t="shared" si="151"/>
        <v>0</v>
      </c>
      <c r="HX32" s="175"/>
      <c r="HY32" s="76">
        <f>LEN(配列入力!$D$78)-LEN(SUBSTITUTE(配列入力!$D$78,$C32,""))</f>
        <v>0</v>
      </c>
      <c r="HZ32" s="84">
        <f t="shared" si="153"/>
        <v>0</v>
      </c>
      <c r="IA32" s="175"/>
      <c r="IB32" s="76">
        <f>LEN(配列入力!$D$79)-LEN(SUBSTITUTE(配列入力!$D$79,$C32,""))</f>
        <v>0</v>
      </c>
      <c r="IC32" s="84">
        <f t="shared" si="155"/>
        <v>0</v>
      </c>
      <c r="ID32" s="175"/>
      <c r="IE32" s="76">
        <f>LEN(配列入力!$D$80)-LEN(SUBSTITUTE(配列入力!$D$80,$C32,""))</f>
        <v>0</v>
      </c>
      <c r="IF32" s="84">
        <f t="shared" si="157"/>
        <v>0</v>
      </c>
      <c r="IG32" s="175"/>
      <c r="IH32" s="76">
        <f>LEN(配列入力!$D$81)-LEN(SUBSTITUTE(配列入力!$D$81,$C32,""))</f>
        <v>0</v>
      </c>
      <c r="II32" s="84">
        <f t="shared" si="159"/>
        <v>0</v>
      </c>
      <c r="IJ32" s="175"/>
      <c r="IK32" s="76">
        <f>LEN(配列入力!$D$82)-LEN(SUBSTITUTE(配列入力!$D$82,$C32,""))</f>
        <v>0</v>
      </c>
      <c r="IL32" s="84">
        <f t="shared" si="161"/>
        <v>0</v>
      </c>
      <c r="IM32" s="175"/>
      <c r="IN32" s="76">
        <f>LEN(配列入力!$D$83)-LEN(SUBSTITUTE(配列入力!$D$83,$C32,""))</f>
        <v>0</v>
      </c>
      <c r="IO32" s="84">
        <f t="shared" si="163"/>
        <v>0</v>
      </c>
      <c r="IP32" s="175"/>
      <c r="IQ32" s="76">
        <f>LEN(配列入力!$D$84)-LEN(SUBSTITUTE(配列入力!$D$84,$C32,""))</f>
        <v>0</v>
      </c>
      <c r="IR32" s="84">
        <f t="shared" si="165"/>
        <v>0</v>
      </c>
      <c r="IS32" s="175"/>
      <c r="IT32" s="76">
        <f>LEN(配列入力!$D$85)-LEN(SUBSTITUTE(配列入力!$D$85,$C32,""))</f>
        <v>0</v>
      </c>
      <c r="IU32" s="84">
        <f t="shared" si="167"/>
        <v>0</v>
      </c>
      <c r="IV32" s="175"/>
      <c r="IW32" s="76">
        <f>LEN(配列入力!$D$86)-LEN(SUBSTITUTE(配列入力!$D$86,$C32,""))</f>
        <v>0</v>
      </c>
      <c r="IX32" s="84">
        <f t="shared" si="169"/>
        <v>0</v>
      </c>
      <c r="IY32" s="175"/>
      <c r="IZ32" s="76">
        <f>LEN(配列入力!$D$87)-LEN(SUBSTITUTE(配列入力!$D$87,$C32,""))</f>
        <v>0</v>
      </c>
      <c r="JA32" s="84">
        <f t="shared" si="171"/>
        <v>0</v>
      </c>
      <c r="JB32" s="175"/>
      <c r="JC32" s="76">
        <f>LEN(配列入力!$D$88)-LEN(SUBSTITUTE(配列入力!$D$88,$C32,""))</f>
        <v>0</v>
      </c>
      <c r="JD32" s="84">
        <f t="shared" si="173"/>
        <v>0</v>
      </c>
      <c r="JE32" s="175"/>
      <c r="JF32" s="76">
        <f>LEN(配列入力!$D$89)-LEN(SUBSTITUTE(配列入力!$D$89,$C32,""))</f>
        <v>0</v>
      </c>
      <c r="JG32" s="84">
        <f t="shared" si="175"/>
        <v>0</v>
      </c>
      <c r="JH32" s="175"/>
      <c r="JI32" s="76">
        <f>LEN(配列入力!$D$90)-LEN(SUBSTITUTE(配列入力!$D$90,$C32,""))</f>
        <v>0</v>
      </c>
      <c r="JJ32" s="84">
        <f t="shared" si="177"/>
        <v>0</v>
      </c>
      <c r="JK32" s="175"/>
      <c r="JL32" s="76">
        <f>LEN(配列入力!$D$91)-LEN(SUBSTITUTE(配列入力!$D$91,$C32,""))</f>
        <v>0</v>
      </c>
      <c r="JM32" s="84">
        <f t="shared" si="179"/>
        <v>0</v>
      </c>
      <c r="JN32" s="175"/>
      <c r="JO32" s="76">
        <f>LEN(配列入力!$D$92)-LEN(SUBSTITUTE(配列入力!$D$92,$C32,""))</f>
        <v>0</v>
      </c>
      <c r="JP32" s="84">
        <f t="shared" si="181"/>
        <v>0</v>
      </c>
      <c r="JQ32" s="175"/>
      <c r="JR32" s="76">
        <f>LEN(配列入力!$D$93)-LEN(SUBSTITUTE(配列入力!$D$93,$C32,""))</f>
        <v>0</v>
      </c>
      <c r="JS32" s="84">
        <f t="shared" si="183"/>
        <v>0</v>
      </c>
      <c r="JT32" s="175"/>
      <c r="JU32" s="76">
        <f>LEN(配列入力!$D$94)-LEN(SUBSTITUTE(配列入力!$D$94,$C32,""))</f>
        <v>0</v>
      </c>
      <c r="JV32" s="84">
        <f t="shared" si="185"/>
        <v>0</v>
      </c>
      <c r="JW32" s="175"/>
      <c r="JX32" s="76">
        <f>LEN(配列入力!$D$95)-LEN(SUBSTITUTE(配列入力!$D$95,$C32,""))</f>
        <v>0</v>
      </c>
      <c r="JY32" s="84">
        <f t="shared" si="187"/>
        <v>0</v>
      </c>
      <c r="JZ32" s="175"/>
      <c r="KA32" s="76">
        <f>LEN(配列入力!$D$96)-LEN(SUBSTITUTE(配列入力!$D$96,$C32,""))</f>
        <v>0</v>
      </c>
      <c r="KB32" s="84">
        <f t="shared" si="189"/>
        <v>0</v>
      </c>
      <c r="KC32" s="175"/>
      <c r="KD32" s="76">
        <f>LEN(配列入力!$D$97)-LEN(SUBSTITUTE(配列入力!$D$97,$C32,""))</f>
        <v>0</v>
      </c>
      <c r="KE32" s="84">
        <f t="shared" si="191"/>
        <v>0</v>
      </c>
      <c r="KF32" s="175"/>
    </row>
    <row r="33" spans="1:292">
      <c r="A33" s="169" t="s">
        <v>145</v>
      </c>
      <c r="B33" s="172" t="s">
        <v>146</v>
      </c>
      <c r="C33" s="81" t="s">
        <v>296</v>
      </c>
      <c r="D33" s="75">
        <f t="shared" si="0"/>
        <v>4</v>
      </c>
      <c r="E33" s="76">
        <f>LEN(配列入力!$D$2)-LEN(SUBSTITUTE(配列入力!$D$2,$C33,""))</f>
        <v>0</v>
      </c>
      <c r="F33" s="84">
        <f t="shared" si="1"/>
        <v>0</v>
      </c>
      <c r="G33" s="175">
        <f>SUM(F33:F36)</f>
        <v>0</v>
      </c>
      <c r="H33" s="76">
        <f>LEN(配列入力!$D$3)-LEN(SUBSTITUTE(配列入力!$D$3,$C33,""))</f>
        <v>0</v>
      </c>
      <c r="I33" s="84">
        <f t="shared" si="3"/>
        <v>0</v>
      </c>
      <c r="J33" s="175">
        <f>SUM(I33:I36)</f>
        <v>0</v>
      </c>
      <c r="K33" s="76">
        <f>LEN(配列入力!$D$4)-LEN(SUBSTITUTE(配列入力!$D$4,$C33,""))</f>
        <v>0</v>
      </c>
      <c r="L33" s="84">
        <f t="shared" si="5"/>
        <v>0</v>
      </c>
      <c r="M33" s="175">
        <f>SUM(L33:L36)</f>
        <v>0</v>
      </c>
      <c r="N33" s="76">
        <f>LEN(配列入力!$D$5)-LEN(SUBSTITUTE(配列入力!$D$5,$C33,""))</f>
        <v>0</v>
      </c>
      <c r="O33" s="84">
        <f t="shared" si="7"/>
        <v>0</v>
      </c>
      <c r="P33" s="175">
        <f>SUM(O33:O36)</f>
        <v>0</v>
      </c>
      <c r="Q33" s="76">
        <f>LEN(配列入力!$D$6)-LEN(SUBSTITUTE(配列入力!$D$6,$C33,""))</f>
        <v>0</v>
      </c>
      <c r="R33" s="84">
        <f t="shared" si="9"/>
        <v>0</v>
      </c>
      <c r="S33" s="175">
        <f>SUM(R33:R36)</f>
        <v>0</v>
      </c>
      <c r="T33" s="76">
        <f>LEN(配列入力!$D$7)-LEN(SUBSTITUTE(配列入力!$D$7,$C33,""))</f>
        <v>0</v>
      </c>
      <c r="U33" s="84">
        <f t="shared" si="11"/>
        <v>0</v>
      </c>
      <c r="V33" s="175">
        <f>SUM(U33:U36)</f>
        <v>0</v>
      </c>
      <c r="W33" s="76">
        <f>LEN(配列入力!$D$8)-LEN(SUBSTITUTE(配列入力!$D$8,$C33,""))</f>
        <v>0</v>
      </c>
      <c r="X33" s="84">
        <f t="shared" si="13"/>
        <v>0</v>
      </c>
      <c r="Y33" s="175">
        <f>SUM(X33:X36)</f>
        <v>0</v>
      </c>
      <c r="Z33" s="76">
        <f>LEN(配列入力!$D$9)-LEN(SUBSTITUTE(配列入力!$D$9,$C33,""))</f>
        <v>0</v>
      </c>
      <c r="AA33" s="84">
        <f t="shared" si="15"/>
        <v>0</v>
      </c>
      <c r="AB33" s="175">
        <f>SUM(AA33:AA36)</f>
        <v>0</v>
      </c>
      <c r="AC33" s="76">
        <f>LEN(配列入力!$D$10)-LEN(SUBSTITUTE(配列入力!$D$10,$C33,""))</f>
        <v>0</v>
      </c>
      <c r="AD33" s="84">
        <f t="shared" si="17"/>
        <v>0</v>
      </c>
      <c r="AE33" s="175">
        <f>SUM(AD33:AD36)</f>
        <v>0</v>
      </c>
      <c r="AF33" s="76">
        <f>LEN(配列入力!$D$11)-LEN(SUBSTITUTE(配列入力!$D$11,$C33,""))</f>
        <v>0</v>
      </c>
      <c r="AG33" s="84">
        <f t="shared" si="19"/>
        <v>0</v>
      </c>
      <c r="AH33" s="175">
        <f>SUM(AG33:AG36)</f>
        <v>0</v>
      </c>
      <c r="AI33" s="76">
        <f>LEN(配列入力!$D$12)-LEN(SUBSTITUTE(配列入力!$D$12,$C33,""))</f>
        <v>0</v>
      </c>
      <c r="AJ33" s="84">
        <f t="shared" si="21"/>
        <v>0</v>
      </c>
      <c r="AK33" s="175">
        <f>SUM(AJ33:AJ36)</f>
        <v>0</v>
      </c>
      <c r="AL33" s="76">
        <f>LEN(配列入力!$D$13)-LEN(SUBSTITUTE(配列入力!$D$13,$C33,""))</f>
        <v>0</v>
      </c>
      <c r="AM33" s="84">
        <f t="shared" si="23"/>
        <v>0</v>
      </c>
      <c r="AN33" s="175">
        <f>SUM(AM33:AM36)</f>
        <v>0</v>
      </c>
      <c r="AO33" s="76">
        <f>LEN(配列入力!$D$14)-LEN(SUBSTITUTE(配列入力!$D$14,$C33,""))</f>
        <v>0</v>
      </c>
      <c r="AP33" s="84">
        <f t="shared" si="25"/>
        <v>0</v>
      </c>
      <c r="AQ33" s="175">
        <f>SUM(AP33:AP36)</f>
        <v>0</v>
      </c>
      <c r="AR33" s="76">
        <f>LEN(配列入力!$D$15)-LEN(SUBSTITUTE(配列入力!$D$15,$C33,""))</f>
        <v>0</v>
      </c>
      <c r="AS33" s="84">
        <f t="shared" si="27"/>
        <v>0</v>
      </c>
      <c r="AT33" s="175">
        <f>SUM(AS33:AS36)</f>
        <v>0</v>
      </c>
      <c r="AU33" s="76">
        <f>LEN(配列入力!$D$16)-LEN(SUBSTITUTE(配列入力!$D$16,$C33,""))</f>
        <v>0</v>
      </c>
      <c r="AV33" s="84">
        <f t="shared" si="29"/>
        <v>0</v>
      </c>
      <c r="AW33" s="175">
        <f>SUM(AV33:AV36)</f>
        <v>0</v>
      </c>
      <c r="AX33" s="76">
        <f>LEN(配列入力!$D$17)-LEN(SUBSTITUTE(配列入力!$D$17,$C33,""))</f>
        <v>0</v>
      </c>
      <c r="AY33" s="84">
        <f t="shared" si="31"/>
        <v>0</v>
      </c>
      <c r="AZ33" s="175">
        <f>SUM(AY33:AY36)</f>
        <v>0</v>
      </c>
      <c r="BA33" s="76">
        <f>LEN(配列入力!$D$18)-LEN(SUBSTITUTE(配列入力!$D$18,$C33,""))</f>
        <v>0</v>
      </c>
      <c r="BB33" s="84">
        <f t="shared" si="33"/>
        <v>0</v>
      </c>
      <c r="BC33" s="175">
        <f>SUM(BB33:BB36)</f>
        <v>0</v>
      </c>
      <c r="BD33" s="76">
        <f>LEN(配列入力!$D$19)-LEN(SUBSTITUTE(配列入力!$D$19,$C33,""))</f>
        <v>0</v>
      </c>
      <c r="BE33" s="84">
        <f t="shared" si="35"/>
        <v>0</v>
      </c>
      <c r="BF33" s="175">
        <f>SUM(BE33:BE36)</f>
        <v>0</v>
      </c>
      <c r="BG33" s="76">
        <f>LEN(配列入力!$D$20)-LEN(SUBSTITUTE(配列入力!$D$20,$C33,""))</f>
        <v>0</v>
      </c>
      <c r="BH33" s="84">
        <f t="shared" si="37"/>
        <v>0</v>
      </c>
      <c r="BI33" s="175">
        <f>SUM(BH33:BH36)</f>
        <v>0</v>
      </c>
      <c r="BJ33" s="76">
        <f>LEN(配列入力!$D$21)-LEN(SUBSTITUTE(配列入力!$D$21,$C33,""))</f>
        <v>0</v>
      </c>
      <c r="BK33" s="84">
        <f t="shared" si="39"/>
        <v>0</v>
      </c>
      <c r="BL33" s="175">
        <f>SUM(BK33:BK36)</f>
        <v>0</v>
      </c>
      <c r="BM33" s="76">
        <f>LEN(配列入力!$D$22)-LEN(SUBSTITUTE(配列入力!$D$22,$C33,""))</f>
        <v>0</v>
      </c>
      <c r="BN33" s="84">
        <f t="shared" si="41"/>
        <v>0</v>
      </c>
      <c r="BO33" s="175">
        <f>SUM(BN33:BN36)</f>
        <v>0</v>
      </c>
      <c r="BP33" s="76">
        <f>LEN(配列入力!$D$23)-LEN(SUBSTITUTE(配列入力!$D$23,$C33,""))</f>
        <v>0</v>
      </c>
      <c r="BQ33" s="84">
        <f t="shared" si="43"/>
        <v>0</v>
      </c>
      <c r="BR33" s="175">
        <f>SUM(BQ33:BQ36)</f>
        <v>0</v>
      </c>
      <c r="BS33" s="76">
        <f>LEN(配列入力!$D$24)-LEN(SUBSTITUTE(配列入力!$D$24,$C33,""))</f>
        <v>0</v>
      </c>
      <c r="BT33" s="84">
        <f t="shared" si="45"/>
        <v>0</v>
      </c>
      <c r="BU33" s="175">
        <f>SUM(BT33:BT36)</f>
        <v>0</v>
      </c>
      <c r="BV33" s="76">
        <f>LEN(配列入力!$D$25)-LEN(SUBSTITUTE(配列入力!$D$25,$C33,""))</f>
        <v>0</v>
      </c>
      <c r="BW33" s="84">
        <f t="shared" si="47"/>
        <v>0</v>
      </c>
      <c r="BX33" s="175">
        <f>SUM(BW33:BW36)</f>
        <v>0</v>
      </c>
      <c r="BY33" s="76">
        <f>LEN(配列入力!$D$26)-LEN(SUBSTITUTE(配列入力!$D$26,$C33,""))</f>
        <v>0</v>
      </c>
      <c r="BZ33" s="84">
        <f t="shared" si="49"/>
        <v>0</v>
      </c>
      <c r="CA33" s="175">
        <f>SUM(BZ33:BZ36)</f>
        <v>0</v>
      </c>
      <c r="CB33" s="76">
        <f>LEN(配列入力!$D$27)-LEN(SUBSTITUTE(配列入力!$D$27,$C33,""))</f>
        <v>0</v>
      </c>
      <c r="CC33" s="84">
        <f t="shared" si="51"/>
        <v>0</v>
      </c>
      <c r="CD33" s="175">
        <f>SUM(CC33:CC36)</f>
        <v>0</v>
      </c>
      <c r="CE33" s="76">
        <f>LEN(配列入力!$D$28)-LEN(SUBSTITUTE(配列入力!$D$28,$C33,""))</f>
        <v>0</v>
      </c>
      <c r="CF33" s="84">
        <f t="shared" si="53"/>
        <v>0</v>
      </c>
      <c r="CG33" s="175">
        <f>SUM(CF33:CF36)</f>
        <v>0</v>
      </c>
      <c r="CH33" s="76">
        <f>LEN(配列入力!$D$29)-LEN(SUBSTITUTE(配列入力!$D$29,$C33,""))</f>
        <v>0</v>
      </c>
      <c r="CI33" s="84">
        <f t="shared" si="55"/>
        <v>0</v>
      </c>
      <c r="CJ33" s="175">
        <f>SUM(CI33:CI36)</f>
        <v>0</v>
      </c>
      <c r="CK33" s="76">
        <f>LEN(配列入力!$D$30)-LEN(SUBSTITUTE(配列入力!$D$30,$C33,""))</f>
        <v>0</v>
      </c>
      <c r="CL33" s="84">
        <f t="shared" si="57"/>
        <v>0</v>
      </c>
      <c r="CM33" s="175">
        <f>SUM(CL33:CL36)</f>
        <v>0</v>
      </c>
      <c r="CN33" s="76">
        <f>LEN(配列入力!$D$31)-LEN(SUBSTITUTE(配列入力!$D$31,$C33,""))</f>
        <v>0</v>
      </c>
      <c r="CO33" s="84">
        <f t="shared" si="59"/>
        <v>0</v>
      </c>
      <c r="CP33" s="175">
        <f>SUM(CO33:CO36)</f>
        <v>0</v>
      </c>
      <c r="CQ33" s="76">
        <f>LEN(配列入力!$D$32)-LEN(SUBSTITUTE(配列入力!$D$32,$C33,""))</f>
        <v>0</v>
      </c>
      <c r="CR33" s="84">
        <f t="shared" si="61"/>
        <v>0</v>
      </c>
      <c r="CS33" s="175">
        <f>SUM(CR33:CR36)</f>
        <v>0</v>
      </c>
      <c r="CT33" s="76">
        <f>LEN(配列入力!$D$33)-LEN(SUBSTITUTE(配列入力!$D$33,$C33,""))</f>
        <v>0</v>
      </c>
      <c r="CU33" s="84">
        <f t="shared" si="63"/>
        <v>0</v>
      </c>
      <c r="CV33" s="175">
        <f>SUM(CU33:CU36)</f>
        <v>0</v>
      </c>
      <c r="CW33" s="76">
        <f>LEN(配列入力!$D$34)-LEN(SUBSTITUTE(配列入力!$D$34,$C33,""))</f>
        <v>0</v>
      </c>
      <c r="CX33" s="84">
        <f t="shared" si="65"/>
        <v>0</v>
      </c>
      <c r="CY33" s="175">
        <f>SUM(CX33:CX36)</f>
        <v>0</v>
      </c>
      <c r="CZ33" s="76">
        <f>LEN(配列入力!$D$35)-LEN(SUBSTITUTE(配列入力!$D$35,$C33,""))</f>
        <v>0</v>
      </c>
      <c r="DA33" s="84">
        <f t="shared" si="67"/>
        <v>0</v>
      </c>
      <c r="DB33" s="175">
        <f>SUM(DA33:DA36)</f>
        <v>0</v>
      </c>
      <c r="DC33" s="76">
        <f>LEN(配列入力!$D$36)-LEN(SUBSTITUTE(配列入力!$D$36,$C33,""))</f>
        <v>0</v>
      </c>
      <c r="DD33" s="84">
        <f t="shared" si="69"/>
        <v>0</v>
      </c>
      <c r="DE33" s="175">
        <f>SUM(DD33:DD36)</f>
        <v>0</v>
      </c>
      <c r="DF33" s="76">
        <f>LEN(配列入力!$D$37)-LEN(SUBSTITUTE(配列入力!$D$37,$C33,""))</f>
        <v>0</v>
      </c>
      <c r="DG33" s="84">
        <f t="shared" si="71"/>
        <v>0</v>
      </c>
      <c r="DH33" s="175">
        <f>SUM(DG33:DG36)</f>
        <v>0</v>
      </c>
      <c r="DI33" s="76">
        <f>LEN(配列入力!$D$38)-LEN(SUBSTITUTE(配列入力!$D$38,$C33,""))</f>
        <v>0</v>
      </c>
      <c r="DJ33" s="84">
        <f t="shared" si="73"/>
        <v>0</v>
      </c>
      <c r="DK33" s="175">
        <f>SUM(DJ33:DJ36)</f>
        <v>0</v>
      </c>
      <c r="DL33" s="76">
        <f>LEN(配列入力!$D$39)-LEN(SUBSTITUTE(配列入力!$D$39,$C33,""))</f>
        <v>0</v>
      </c>
      <c r="DM33" s="84">
        <f t="shared" si="75"/>
        <v>0</v>
      </c>
      <c r="DN33" s="175">
        <f>SUM(DM33:DM36)</f>
        <v>0</v>
      </c>
      <c r="DO33" s="76">
        <f>LEN(配列入力!$D$40)-LEN(SUBSTITUTE(配列入力!$D$40,$C33,""))</f>
        <v>0</v>
      </c>
      <c r="DP33" s="84">
        <f t="shared" si="77"/>
        <v>0</v>
      </c>
      <c r="DQ33" s="175">
        <f>SUM(DP33:DP36)</f>
        <v>0</v>
      </c>
      <c r="DR33" s="76">
        <f>LEN(配列入力!$D$41)-LEN(SUBSTITUTE(配列入力!$D$41,$C33,""))</f>
        <v>0</v>
      </c>
      <c r="DS33" s="84">
        <f t="shared" si="79"/>
        <v>0</v>
      </c>
      <c r="DT33" s="175">
        <f>SUM(DS33:DS36)</f>
        <v>0</v>
      </c>
      <c r="DU33" s="76">
        <f>LEN(配列入力!$D$42)-LEN(SUBSTITUTE(配列入力!$D$42,$C33,""))</f>
        <v>0</v>
      </c>
      <c r="DV33" s="84">
        <f t="shared" si="81"/>
        <v>0</v>
      </c>
      <c r="DW33" s="175">
        <f>SUM(DV33:DV36)</f>
        <v>0</v>
      </c>
      <c r="DX33" s="76">
        <f>LEN(配列入力!$D$43)-LEN(SUBSTITUTE(配列入力!$D$43,$C33,""))</f>
        <v>0</v>
      </c>
      <c r="DY33" s="84">
        <f t="shared" si="83"/>
        <v>0</v>
      </c>
      <c r="DZ33" s="175">
        <f>SUM(DY33:DY36)</f>
        <v>0</v>
      </c>
      <c r="EA33" s="76">
        <f>LEN(配列入力!$D$44)-LEN(SUBSTITUTE(配列入力!$D$44,$C33,""))</f>
        <v>0</v>
      </c>
      <c r="EB33" s="84">
        <f t="shared" si="85"/>
        <v>0</v>
      </c>
      <c r="EC33" s="175">
        <f>SUM(EB33:EB36)</f>
        <v>0</v>
      </c>
      <c r="ED33" s="76">
        <f>LEN(配列入力!$D$45)-LEN(SUBSTITUTE(配列入力!$D$45,$C33,""))</f>
        <v>0</v>
      </c>
      <c r="EE33" s="84">
        <f t="shared" si="87"/>
        <v>0</v>
      </c>
      <c r="EF33" s="175">
        <f>SUM(EE33:EE36)</f>
        <v>0</v>
      </c>
      <c r="EG33" s="76">
        <f>LEN(配列入力!$D$46)-LEN(SUBSTITUTE(配列入力!$D$46,$C33,""))</f>
        <v>0</v>
      </c>
      <c r="EH33" s="84">
        <f t="shared" si="89"/>
        <v>0</v>
      </c>
      <c r="EI33" s="175">
        <f>SUM(EH33:EH36)</f>
        <v>0</v>
      </c>
      <c r="EJ33" s="76">
        <f>LEN(配列入力!$D$47)-LEN(SUBSTITUTE(配列入力!$D$47,$C33,""))</f>
        <v>0</v>
      </c>
      <c r="EK33" s="84">
        <f t="shared" si="91"/>
        <v>0</v>
      </c>
      <c r="EL33" s="175">
        <f>SUM(EK33:EK36)</f>
        <v>0</v>
      </c>
      <c r="EM33" s="76">
        <f>LEN(配列入力!$D$48)-LEN(SUBSTITUTE(配列入力!$D$48,$C33,""))</f>
        <v>0</v>
      </c>
      <c r="EN33" s="84">
        <f t="shared" si="93"/>
        <v>0</v>
      </c>
      <c r="EO33" s="175">
        <f>SUM(EN33:EN36)</f>
        <v>0</v>
      </c>
      <c r="EP33" s="76">
        <f>LEN(配列入力!$D$49)-LEN(SUBSTITUTE(配列入力!$D$49,$C33,""))</f>
        <v>0</v>
      </c>
      <c r="EQ33" s="84">
        <f t="shared" si="95"/>
        <v>0</v>
      </c>
      <c r="ER33" s="175">
        <f>SUM(EQ33:EQ36)</f>
        <v>0</v>
      </c>
      <c r="ES33" s="76">
        <f>LEN(配列入力!$D$50)-LEN(SUBSTITUTE(配列入力!$D$50,$C33,""))</f>
        <v>0</v>
      </c>
      <c r="ET33" s="84">
        <f t="shared" si="97"/>
        <v>0</v>
      </c>
      <c r="EU33" s="175">
        <f>SUM(ET33:ET36)</f>
        <v>0</v>
      </c>
      <c r="EV33" s="76">
        <f>LEN(配列入力!$D$51)-LEN(SUBSTITUTE(配列入力!$D$51,$C33,""))</f>
        <v>0</v>
      </c>
      <c r="EW33" s="84">
        <f t="shared" si="99"/>
        <v>0</v>
      </c>
      <c r="EX33" s="176">
        <f>SUM(EW33:EW36)</f>
        <v>0</v>
      </c>
      <c r="EY33" s="76">
        <f>LEN(配列入力!$D$52)-LEN(SUBSTITUTE(配列入力!$D$52,$C33,""))</f>
        <v>0</v>
      </c>
      <c r="EZ33" s="84">
        <f t="shared" si="101"/>
        <v>0</v>
      </c>
      <c r="FA33" s="175">
        <f>SUM(EZ33:EZ36)</f>
        <v>0</v>
      </c>
      <c r="FB33" s="76">
        <f>LEN(配列入力!$D$53)-LEN(SUBSTITUTE(配列入力!$D$53,$C33,""))</f>
        <v>0</v>
      </c>
      <c r="FC33" s="84">
        <f t="shared" si="103"/>
        <v>0</v>
      </c>
      <c r="FD33" s="175">
        <f>SUM(FC33:FC36)</f>
        <v>0</v>
      </c>
      <c r="FE33" s="76">
        <f>LEN(配列入力!$D$54)-LEN(SUBSTITUTE(配列入力!$D$54,$C33,""))</f>
        <v>0</v>
      </c>
      <c r="FF33" s="84">
        <f t="shared" si="105"/>
        <v>0</v>
      </c>
      <c r="FG33" s="175">
        <f>SUM(FF33:FF36)</f>
        <v>0</v>
      </c>
      <c r="FH33" s="76">
        <f>LEN(配列入力!$D$55)-LEN(SUBSTITUTE(配列入力!$D$55,$C33,""))</f>
        <v>0</v>
      </c>
      <c r="FI33" s="84">
        <f t="shared" si="107"/>
        <v>0</v>
      </c>
      <c r="FJ33" s="175">
        <f>SUM(FI33:FI36)</f>
        <v>0</v>
      </c>
      <c r="FK33" s="76">
        <f>LEN(配列入力!$D$56)-LEN(SUBSTITUTE(配列入力!$D$56,$C33,""))</f>
        <v>0</v>
      </c>
      <c r="FL33" s="84">
        <f t="shared" si="109"/>
        <v>0</v>
      </c>
      <c r="FM33" s="175">
        <f>SUM(FL33:FL36)</f>
        <v>0</v>
      </c>
      <c r="FN33" s="76">
        <f>LEN(配列入力!$D$57)-LEN(SUBSTITUTE(配列入力!$D$57,$C33,""))</f>
        <v>0</v>
      </c>
      <c r="FO33" s="84">
        <f t="shared" si="111"/>
        <v>0</v>
      </c>
      <c r="FP33" s="175">
        <f>SUM(FO33:FO36)</f>
        <v>0</v>
      </c>
      <c r="FQ33" s="76">
        <f>LEN(配列入力!$D$58)-LEN(SUBSTITUTE(配列入力!$D$58,$C33,""))</f>
        <v>0</v>
      </c>
      <c r="FR33" s="84">
        <f t="shared" si="113"/>
        <v>0</v>
      </c>
      <c r="FS33" s="175">
        <f>SUM(FR33:FR36)</f>
        <v>0</v>
      </c>
      <c r="FT33" s="76">
        <f>LEN(配列入力!$D$59)-LEN(SUBSTITUTE(配列入力!$D$59,$C33,""))</f>
        <v>0</v>
      </c>
      <c r="FU33" s="84">
        <f t="shared" si="115"/>
        <v>0</v>
      </c>
      <c r="FV33" s="175">
        <f>SUM(FU33:FU36)</f>
        <v>0</v>
      </c>
      <c r="FW33" s="76">
        <f>LEN(配列入力!$D$60)-LEN(SUBSTITUTE(配列入力!$D$60,$C33,""))</f>
        <v>0</v>
      </c>
      <c r="FX33" s="84">
        <f t="shared" si="117"/>
        <v>0</v>
      </c>
      <c r="FY33" s="175">
        <f>SUM(FX33:FX36)</f>
        <v>0</v>
      </c>
      <c r="FZ33" s="76">
        <f>LEN(配列入力!$D$61)-LEN(SUBSTITUTE(配列入力!$D$61,$C33,""))</f>
        <v>0</v>
      </c>
      <c r="GA33" s="84">
        <f t="shared" si="119"/>
        <v>0</v>
      </c>
      <c r="GB33" s="175">
        <f>SUM(GA33:GA36)</f>
        <v>0</v>
      </c>
      <c r="GC33" s="76">
        <f>LEN(配列入力!$D$62)-LEN(SUBSTITUTE(配列入力!$D$62,$C33,""))</f>
        <v>0</v>
      </c>
      <c r="GD33" s="84">
        <f t="shared" si="121"/>
        <v>0</v>
      </c>
      <c r="GE33" s="175">
        <f>SUM(GD33:GD36)</f>
        <v>0</v>
      </c>
      <c r="GF33" s="76">
        <f>LEN(配列入力!$D$63)-LEN(SUBSTITUTE(配列入力!$D$63,$C33,""))</f>
        <v>0</v>
      </c>
      <c r="GG33" s="84">
        <f t="shared" si="123"/>
        <v>0</v>
      </c>
      <c r="GH33" s="175">
        <f>SUM(GG33:GG36)</f>
        <v>0</v>
      </c>
      <c r="GI33" s="76">
        <f>LEN(配列入力!$D$64)-LEN(SUBSTITUTE(配列入力!$D$64,$C33,""))</f>
        <v>0</v>
      </c>
      <c r="GJ33" s="84">
        <f t="shared" si="125"/>
        <v>0</v>
      </c>
      <c r="GK33" s="175">
        <f>SUM(GJ33:GJ36)</f>
        <v>0</v>
      </c>
      <c r="GL33" s="76">
        <f>LEN(配列入力!$D$65)-LEN(SUBSTITUTE(配列入力!$D$65,$C33,""))</f>
        <v>0</v>
      </c>
      <c r="GM33" s="84">
        <f t="shared" si="127"/>
        <v>0</v>
      </c>
      <c r="GN33" s="175">
        <f>SUM(GM33:GM36)</f>
        <v>0</v>
      </c>
      <c r="GO33" s="76">
        <f>LEN(配列入力!$D$66)-LEN(SUBSTITUTE(配列入力!$D$66,$C33,""))</f>
        <v>0</v>
      </c>
      <c r="GP33" s="84">
        <f t="shared" si="129"/>
        <v>0</v>
      </c>
      <c r="GQ33" s="175">
        <f>SUM(GP33:GP36)</f>
        <v>0</v>
      </c>
      <c r="GR33" s="76">
        <f>LEN(配列入力!$D$67)-LEN(SUBSTITUTE(配列入力!$D$67,$C33,""))</f>
        <v>0</v>
      </c>
      <c r="GS33" s="84">
        <f t="shared" si="131"/>
        <v>0</v>
      </c>
      <c r="GT33" s="175">
        <f>SUM(GS33:GS36)</f>
        <v>0</v>
      </c>
      <c r="GU33" s="76">
        <f>LEN(配列入力!$D$68)-LEN(SUBSTITUTE(配列入力!$D$68,$C33,""))</f>
        <v>0</v>
      </c>
      <c r="GV33" s="84">
        <f t="shared" si="133"/>
        <v>0</v>
      </c>
      <c r="GW33" s="175">
        <f>SUM(GV33:GV36)</f>
        <v>0</v>
      </c>
      <c r="GX33" s="76">
        <f>LEN(配列入力!$D$69)-LEN(SUBSTITUTE(配列入力!$D$69,$C33,""))</f>
        <v>0</v>
      </c>
      <c r="GY33" s="84">
        <f t="shared" si="135"/>
        <v>0</v>
      </c>
      <c r="GZ33" s="175">
        <f>SUM(GY33:GY36)</f>
        <v>0</v>
      </c>
      <c r="HA33" s="76">
        <f>LEN(配列入力!$D$70)-LEN(SUBSTITUTE(配列入力!$D$70,$C33,""))</f>
        <v>0</v>
      </c>
      <c r="HB33" s="84">
        <f t="shared" si="137"/>
        <v>0</v>
      </c>
      <c r="HC33" s="175">
        <f>SUM(HB33:HB36)</f>
        <v>0</v>
      </c>
      <c r="HD33" s="76">
        <f>LEN(配列入力!$D$71)-LEN(SUBSTITUTE(配列入力!$D$71,$C33,""))</f>
        <v>0</v>
      </c>
      <c r="HE33" s="84">
        <f t="shared" si="139"/>
        <v>0</v>
      </c>
      <c r="HF33" s="175">
        <f>SUM(HE33:HE36)</f>
        <v>0</v>
      </c>
      <c r="HG33" s="76">
        <f>LEN(配列入力!$D$72)-LEN(SUBSTITUTE(配列入力!$D$72,$C33,""))</f>
        <v>0</v>
      </c>
      <c r="HH33" s="84">
        <f t="shared" si="141"/>
        <v>0</v>
      </c>
      <c r="HI33" s="175">
        <f>SUM(HH33:HH36)</f>
        <v>0</v>
      </c>
      <c r="HJ33" s="76">
        <f>LEN(配列入力!$D$73)-LEN(SUBSTITUTE(配列入力!$D$73,$C33,""))</f>
        <v>0</v>
      </c>
      <c r="HK33" s="84">
        <f t="shared" si="143"/>
        <v>0</v>
      </c>
      <c r="HL33" s="175">
        <f>SUM(HK33:HK36)</f>
        <v>0</v>
      </c>
      <c r="HM33" s="76">
        <f>LEN(配列入力!$D$74)-LEN(SUBSTITUTE(配列入力!$D$74,$C33,""))</f>
        <v>0</v>
      </c>
      <c r="HN33" s="84">
        <f t="shared" si="145"/>
        <v>0</v>
      </c>
      <c r="HO33" s="175">
        <f>SUM(HN33:HN36)</f>
        <v>0</v>
      </c>
      <c r="HP33" s="76">
        <f>LEN(配列入力!$D$75)-LEN(SUBSTITUTE(配列入力!$D$75,$C33,""))</f>
        <v>0</v>
      </c>
      <c r="HQ33" s="84">
        <f t="shared" si="147"/>
        <v>0</v>
      </c>
      <c r="HR33" s="175">
        <f>SUM(HQ33:HQ36)</f>
        <v>0</v>
      </c>
      <c r="HS33" s="76">
        <f>LEN(配列入力!$D$76)-LEN(SUBSTITUTE(配列入力!$D$76,$C33,""))</f>
        <v>0</v>
      </c>
      <c r="HT33" s="84">
        <f t="shared" si="149"/>
        <v>0</v>
      </c>
      <c r="HU33" s="175">
        <f>SUM(HT33:HT36)</f>
        <v>0</v>
      </c>
      <c r="HV33" s="76">
        <f>LEN(配列入力!$D$77)-LEN(SUBSTITUTE(配列入力!$D$77,$C33,""))</f>
        <v>0</v>
      </c>
      <c r="HW33" s="84">
        <f t="shared" si="151"/>
        <v>0</v>
      </c>
      <c r="HX33" s="175">
        <f>SUM(HW33:HW36)</f>
        <v>0</v>
      </c>
      <c r="HY33" s="76">
        <f>LEN(配列入力!$D$78)-LEN(SUBSTITUTE(配列入力!$D$78,$C33,""))</f>
        <v>0</v>
      </c>
      <c r="HZ33" s="84">
        <f t="shared" si="153"/>
        <v>0</v>
      </c>
      <c r="IA33" s="175">
        <f>SUM(HZ33:HZ36)</f>
        <v>0</v>
      </c>
      <c r="IB33" s="76">
        <f>LEN(配列入力!$D$79)-LEN(SUBSTITUTE(配列入力!$D$79,$C33,""))</f>
        <v>0</v>
      </c>
      <c r="IC33" s="84">
        <f t="shared" si="155"/>
        <v>0</v>
      </c>
      <c r="ID33" s="175">
        <f>SUM(IC33:IC36)</f>
        <v>0</v>
      </c>
      <c r="IE33" s="76">
        <f>LEN(配列入力!$D$80)-LEN(SUBSTITUTE(配列入力!$D$80,$C33,""))</f>
        <v>0</v>
      </c>
      <c r="IF33" s="84">
        <f t="shared" si="157"/>
        <v>0</v>
      </c>
      <c r="IG33" s="175">
        <f>SUM(IF33:IF36)</f>
        <v>0</v>
      </c>
      <c r="IH33" s="76">
        <f>LEN(配列入力!$D$81)-LEN(SUBSTITUTE(配列入力!$D$81,$C33,""))</f>
        <v>0</v>
      </c>
      <c r="II33" s="84">
        <f t="shared" si="159"/>
        <v>0</v>
      </c>
      <c r="IJ33" s="175">
        <f>SUM(II33:II36)</f>
        <v>0</v>
      </c>
      <c r="IK33" s="76">
        <f>LEN(配列入力!$D$82)-LEN(SUBSTITUTE(配列入力!$D$82,$C33,""))</f>
        <v>0</v>
      </c>
      <c r="IL33" s="84">
        <f t="shared" si="161"/>
        <v>0</v>
      </c>
      <c r="IM33" s="175">
        <f>SUM(IL33:IL36)</f>
        <v>0</v>
      </c>
      <c r="IN33" s="76">
        <f>LEN(配列入力!$D$83)-LEN(SUBSTITUTE(配列入力!$D$83,$C33,""))</f>
        <v>0</v>
      </c>
      <c r="IO33" s="84">
        <f t="shared" si="163"/>
        <v>0</v>
      </c>
      <c r="IP33" s="175">
        <f>SUM(IO33:IO36)</f>
        <v>0</v>
      </c>
      <c r="IQ33" s="76">
        <f>LEN(配列入力!$D$84)-LEN(SUBSTITUTE(配列入力!$D$84,$C33,""))</f>
        <v>0</v>
      </c>
      <c r="IR33" s="84">
        <f t="shared" si="165"/>
        <v>0</v>
      </c>
      <c r="IS33" s="175">
        <f>SUM(IR33:IR36)</f>
        <v>0</v>
      </c>
      <c r="IT33" s="76">
        <f>LEN(配列入力!$D$85)-LEN(SUBSTITUTE(配列入力!$D$85,$C33,""))</f>
        <v>0</v>
      </c>
      <c r="IU33" s="84">
        <f t="shared" si="167"/>
        <v>0</v>
      </c>
      <c r="IV33" s="175">
        <f>SUM(IU33:IU36)</f>
        <v>0</v>
      </c>
      <c r="IW33" s="76">
        <f>LEN(配列入力!$D$86)-LEN(SUBSTITUTE(配列入力!$D$86,$C33,""))</f>
        <v>0</v>
      </c>
      <c r="IX33" s="84">
        <f t="shared" si="169"/>
        <v>0</v>
      </c>
      <c r="IY33" s="175">
        <f>SUM(IX33:IX36)</f>
        <v>0</v>
      </c>
      <c r="IZ33" s="76">
        <f>LEN(配列入力!$D$87)-LEN(SUBSTITUTE(配列入力!$D$87,$C33,""))</f>
        <v>0</v>
      </c>
      <c r="JA33" s="84">
        <f t="shared" si="171"/>
        <v>0</v>
      </c>
      <c r="JB33" s="175">
        <f>SUM(JA33:JA36)</f>
        <v>0</v>
      </c>
      <c r="JC33" s="76">
        <f>LEN(配列入力!$D$88)-LEN(SUBSTITUTE(配列入力!$D$88,$C33,""))</f>
        <v>0</v>
      </c>
      <c r="JD33" s="84">
        <f t="shared" si="173"/>
        <v>0</v>
      </c>
      <c r="JE33" s="175">
        <f>SUM(JD33:JD36)</f>
        <v>0</v>
      </c>
      <c r="JF33" s="76">
        <f>LEN(配列入力!$D$89)-LEN(SUBSTITUTE(配列入力!$D$89,$C33,""))</f>
        <v>0</v>
      </c>
      <c r="JG33" s="84">
        <f t="shared" si="175"/>
        <v>0</v>
      </c>
      <c r="JH33" s="175">
        <f>SUM(JG33:JG36)</f>
        <v>0</v>
      </c>
      <c r="JI33" s="76">
        <f>LEN(配列入力!$D$90)-LEN(SUBSTITUTE(配列入力!$D$90,$C33,""))</f>
        <v>0</v>
      </c>
      <c r="JJ33" s="84">
        <f t="shared" si="177"/>
        <v>0</v>
      </c>
      <c r="JK33" s="175">
        <f>SUM(JJ33:JJ36)</f>
        <v>0</v>
      </c>
      <c r="JL33" s="76">
        <f>LEN(配列入力!$D$91)-LEN(SUBSTITUTE(配列入力!$D$91,$C33,""))</f>
        <v>0</v>
      </c>
      <c r="JM33" s="84">
        <f t="shared" si="179"/>
        <v>0</v>
      </c>
      <c r="JN33" s="175">
        <f>SUM(JM33:JM36)</f>
        <v>0</v>
      </c>
      <c r="JO33" s="76">
        <f>LEN(配列入力!$D$92)-LEN(SUBSTITUTE(配列入力!$D$92,$C33,""))</f>
        <v>0</v>
      </c>
      <c r="JP33" s="84">
        <f t="shared" si="181"/>
        <v>0</v>
      </c>
      <c r="JQ33" s="175">
        <f>SUM(JP33:JP36)</f>
        <v>0</v>
      </c>
      <c r="JR33" s="76">
        <f>LEN(配列入力!$D$93)-LEN(SUBSTITUTE(配列入力!$D$93,$C33,""))</f>
        <v>0</v>
      </c>
      <c r="JS33" s="84">
        <f t="shared" si="183"/>
        <v>0</v>
      </c>
      <c r="JT33" s="175">
        <f>SUM(JS33:JS36)</f>
        <v>0</v>
      </c>
      <c r="JU33" s="76">
        <f>LEN(配列入力!$D$94)-LEN(SUBSTITUTE(配列入力!$D$94,$C33,""))</f>
        <v>0</v>
      </c>
      <c r="JV33" s="84">
        <f t="shared" si="185"/>
        <v>0</v>
      </c>
      <c r="JW33" s="175">
        <f>SUM(JV33:JV36)</f>
        <v>0</v>
      </c>
      <c r="JX33" s="76">
        <f>LEN(配列入力!$D$95)-LEN(SUBSTITUTE(配列入力!$D$95,$C33,""))</f>
        <v>0</v>
      </c>
      <c r="JY33" s="84">
        <f t="shared" si="187"/>
        <v>0</v>
      </c>
      <c r="JZ33" s="175">
        <f>SUM(JY33:JY36)</f>
        <v>0</v>
      </c>
      <c r="KA33" s="76">
        <f>LEN(配列入力!$D$96)-LEN(SUBSTITUTE(配列入力!$D$96,$C33,""))</f>
        <v>0</v>
      </c>
      <c r="KB33" s="84">
        <f t="shared" si="189"/>
        <v>0</v>
      </c>
      <c r="KC33" s="175">
        <f>SUM(KB33:KB36)</f>
        <v>0</v>
      </c>
      <c r="KD33" s="76">
        <f>LEN(配列入力!$D$97)-LEN(SUBSTITUTE(配列入力!$D$97,$C33,""))</f>
        <v>0</v>
      </c>
      <c r="KE33" s="84">
        <f t="shared" si="191"/>
        <v>0</v>
      </c>
      <c r="KF33" s="175">
        <f>SUM(KE33:KE36)</f>
        <v>0</v>
      </c>
    </row>
    <row r="34" spans="1:292">
      <c r="A34" s="170"/>
      <c r="B34" s="173"/>
      <c r="C34" s="81" t="s">
        <v>297</v>
      </c>
      <c r="D34" s="75">
        <f t="shared" si="0"/>
        <v>4</v>
      </c>
      <c r="E34" s="76">
        <f>LEN(配列入力!$D$2)-LEN(SUBSTITUTE(配列入力!$D$2,$C34,""))</f>
        <v>0</v>
      </c>
      <c r="F34" s="84">
        <f t="shared" si="1"/>
        <v>0</v>
      </c>
      <c r="G34" s="175"/>
      <c r="H34" s="76">
        <f>LEN(配列入力!$D$3)-LEN(SUBSTITUTE(配列入力!$D$3,$C34,""))</f>
        <v>0</v>
      </c>
      <c r="I34" s="84">
        <f t="shared" si="3"/>
        <v>0</v>
      </c>
      <c r="J34" s="175"/>
      <c r="K34" s="76">
        <f>LEN(配列入力!$D$4)-LEN(SUBSTITUTE(配列入力!$D$4,$C34,""))</f>
        <v>0</v>
      </c>
      <c r="L34" s="84">
        <f t="shared" si="5"/>
        <v>0</v>
      </c>
      <c r="M34" s="175"/>
      <c r="N34" s="76">
        <f>LEN(配列入力!$D$5)-LEN(SUBSTITUTE(配列入力!$D$5,$C34,""))</f>
        <v>0</v>
      </c>
      <c r="O34" s="84">
        <f t="shared" si="7"/>
        <v>0</v>
      </c>
      <c r="P34" s="175"/>
      <c r="Q34" s="76">
        <f>LEN(配列入力!$D$6)-LEN(SUBSTITUTE(配列入力!$D$6,$C34,""))</f>
        <v>0</v>
      </c>
      <c r="R34" s="84">
        <f t="shared" si="9"/>
        <v>0</v>
      </c>
      <c r="S34" s="175"/>
      <c r="T34" s="76">
        <f>LEN(配列入力!$D$7)-LEN(SUBSTITUTE(配列入力!$D$7,$C34,""))</f>
        <v>0</v>
      </c>
      <c r="U34" s="84">
        <f t="shared" si="11"/>
        <v>0</v>
      </c>
      <c r="V34" s="175"/>
      <c r="W34" s="76">
        <f>LEN(配列入力!$D$8)-LEN(SUBSTITUTE(配列入力!$D$8,$C34,""))</f>
        <v>0</v>
      </c>
      <c r="X34" s="84">
        <f t="shared" si="13"/>
        <v>0</v>
      </c>
      <c r="Y34" s="175"/>
      <c r="Z34" s="76">
        <f>LEN(配列入力!$D$9)-LEN(SUBSTITUTE(配列入力!$D$9,$C34,""))</f>
        <v>0</v>
      </c>
      <c r="AA34" s="84">
        <f t="shared" si="15"/>
        <v>0</v>
      </c>
      <c r="AB34" s="175"/>
      <c r="AC34" s="76">
        <f>LEN(配列入力!$D$10)-LEN(SUBSTITUTE(配列入力!$D$10,$C34,""))</f>
        <v>0</v>
      </c>
      <c r="AD34" s="84">
        <f t="shared" si="17"/>
        <v>0</v>
      </c>
      <c r="AE34" s="175"/>
      <c r="AF34" s="76">
        <f>LEN(配列入力!$D$11)-LEN(SUBSTITUTE(配列入力!$D$11,$C34,""))</f>
        <v>0</v>
      </c>
      <c r="AG34" s="84">
        <f t="shared" si="19"/>
        <v>0</v>
      </c>
      <c r="AH34" s="175"/>
      <c r="AI34" s="76">
        <f>LEN(配列入力!$D$12)-LEN(SUBSTITUTE(配列入力!$D$12,$C34,""))</f>
        <v>0</v>
      </c>
      <c r="AJ34" s="84">
        <f t="shared" si="21"/>
        <v>0</v>
      </c>
      <c r="AK34" s="175"/>
      <c r="AL34" s="76">
        <f>LEN(配列入力!$D$13)-LEN(SUBSTITUTE(配列入力!$D$13,$C34,""))</f>
        <v>0</v>
      </c>
      <c r="AM34" s="84">
        <f t="shared" si="23"/>
        <v>0</v>
      </c>
      <c r="AN34" s="175"/>
      <c r="AO34" s="76">
        <f>LEN(配列入力!$D$14)-LEN(SUBSTITUTE(配列入力!$D$14,$C34,""))</f>
        <v>0</v>
      </c>
      <c r="AP34" s="84">
        <f t="shared" si="25"/>
        <v>0</v>
      </c>
      <c r="AQ34" s="175"/>
      <c r="AR34" s="76">
        <f>LEN(配列入力!$D$15)-LEN(SUBSTITUTE(配列入力!$D$15,$C34,""))</f>
        <v>0</v>
      </c>
      <c r="AS34" s="84">
        <f t="shared" si="27"/>
        <v>0</v>
      </c>
      <c r="AT34" s="175"/>
      <c r="AU34" s="76">
        <f>LEN(配列入力!$D$16)-LEN(SUBSTITUTE(配列入力!$D$16,$C34,""))</f>
        <v>0</v>
      </c>
      <c r="AV34" s="84">
        <f t="shared" si="29"/>
        <v>0</v>
      </c>
      <c r="AW34" s="175"/>
      <c r="AX34" s="76">
        <f>LEN(配列入力!$D$17)-LEN(SUBSTITUTE(配列入力!$D$17,$C34,""))</f>
        <v>0</v>
      </c>
      <c r="AY34" s="84">
        <f t="shared" si="31"/>
        <v>0</v>
      </c>
      <c r="AZ34" s="175"/>
      <c r="BA34" s="76">
        <f>LEN(配列入力!$D$18)-LEN(SUBSTITUTE(配列入力!$D$18,$C34,""))</f>
        <v>0</v>
      </c>
      <c r="BB34" s="84">
        <f t="shared" si="33"/>
        <v>0</v>
      </c>
      <c r="BC34" s="175"/>
      <c r="BD34" s="76">
        <f>LEN(配列入力!$D$19)-LEN(SUBSTITUTE(配列入力!$D$19,$C34,""))</f>
        <v>0</v>
      </c>
      <c r="BE34" s="84">
        <f t="shared" si="35"/>
        <v>0</v>
      </c>
      <c r="BF34" s="175"/>
      <c r="BG34" s="76">
        <f>LEN(配列入力!$D$20)-LEN(SUBSTITUTE(配列入力!$D$20,$C34,""))</f>
        <v>0</v>
      </c>
      <c r="BH34" s="84">
        <f t="shared" si="37"/>
        <v>0</v>
      </c>
      <c r="BI34" s="175"/>
      <c r="BJ34" s="76">
        <f>LEN(配列入力!$D$21)-LEN(SUBSTITUTE(配列入力!$D$21,$C34,""))</f>
        <v>0</v>
      </c>
      <c r="BK34" s="84">
        <f t="shared" si="39"/>
        <v>0</v>
      </c>
      <c r="BL34" s="175"/>
      <c r="BM34" s="76">
        <f>LEN(配列入力!$D$22)-LEN(SUBSTITUTE(配列入力!$D$22,$C34,""))</f>
        <v>0</v>
      </c>
      <c r="BN34" s="84">
        <f t="shared" si="41"/>
        <v>0</v>
      </c>
      <c r="BO34" s="175"/>
      <c r="BP34" s="76">
        <f>LEN(配列入力!$D$23)-LEN(SUBSTITUTE(配列入力!$D$23,$C34,""))</f>
        <v>0</v>
      </c>
      <c r="BQ34" s="84">
        <f t="shared" si="43"/>
        <v>0</v>
      </c>
      <c r="BR34" s="175"/>
      <c r="BS34" s="76">
        <f>LEN(配列入力!$D$24)-LEN(SUBSTITUTE(配列入力!$D$24,$C34,""))</f>
        <v>0</v>
      </c>
      <c r="BT34" s="84">
        <f t="shared" si="45"/>
        <v>0</v>
      </c>
      <c r="BU34" s="175"/>
      <c r="BV34" s="76">
        <f>LEN(配列入力!$D$25)-LEN(SUBSTITUTE(配列入力!$D$25,$C34,""))</f>
        <v>0</v>
      </c>
      <c r="BW34" s="84">
        <f t="shared" si="47"/>
        <v>0</v>
      </c>
      <c r="BX34" s="175"/>
      <c r="BY34" s="76">
        <f>LEN(配列入力!$D$26)-LEN(SUBSTITUTE(配列入力!$D$26,$C34,""))</f>
        <v>0</v>
      </c>
      <c r="BZ34" s="84">
        <f t="shared" si="49"/>
        <v>0</v>
      </c>
      <c r="CA34" s="175"/>
      <c r="CB34" s="76">
        <f>LEN(配列入力!$D$27)-LEN(SUBSTITUTE(配列入力!$D$27,$C34,""))</f>
        <v>0</v>
      </c>
      <c r="CC34" s="84">
        <f t="shared" si="51"/>
        <v>0</v>
      </c>
      <c r="CD34" s="175"/>
      <c r="CE34" s="76">
        <f>LEN(配列入力!$D$28)-LEN(SUBSTITUTE(配列入力!$D$28,$C34,""))</f>
        <v>0</v>
      </c>
      <c r="CF34" s="84">
        <f t="shared" si="53"/>
        <v>0</v>
      </c>
      <c r="CG34" s="175"/>
      <c r="CH34" s="76">
        <f>LEN(配列入力!$D$29)-LEN(SUBSTITUTE(配列入力!$D$29,$C34,""))</f>
        <v>0</v>
      </c>
      <c r="CI34" s="84">
        <f t="shared" si="55"/>
        <v>0</v>
      </c>
      <c r="CJ34" s="175"/>
      <c r="CK34" s="76">
        <f>LEN(配列入力!$D$30)-LEN(SUBSTITUTE(配列入力!$D$30,$C34,""))</f>
        <v>0</v>
      </c>
      <c r="CL34" s="84">
        <f t="shared" si="57"/>
        <v>0</v>
      </c>
      <c r="CM34" s="175"/>
      <c r="CN34" s="76">
        <f>LEN(配列入力!$D$31)-LEN(SUBSTITUTE(配列入力!$D$31,$C34,""))</f>
        <v>0</v>
      </c>
      <c r="CO34" s="84">
        <f t="shared" si="59"/>
        <v>0</v>
      </c>
      <c r="CP34" s="175"/>
      <c r="CQ34" s="76">
        <f>LEN(配列入力!$D$32)-LEN(SUBSTITUTE(配列入力!$D$32,$C34,""))</f>
        <v>0</v>
      </c>
      <c r="CR34" s="84">
        <f t="shared" si="61"/>
        <v>0</v>
      </c>
      <c r="CS34" s="175"/>
      <c r="CT34" s="76">
        <f>LEN(配列入力!$D$33)-LEN(SUBSTITUTE(配列入力!$D$33,$C34,""))</f>
        <v>0</v>
      </c>
      <c r="CU34" s="84">
        <f t="shared" si="63"/>
        <v>0</v>
      </c>
      <c r="CV34" s="175"/>
      <c r="CW34" s="76">
        <f>LEN(配列入力!$D$34)-LEN(SUBSTITUTE(配列入力!$D$34,$C34,""))</f>
        <v>0</v>
      </c>
      <c r="CX34" s="84">
        <f t="shared" si="65"/>
        <v>0</v>
      </c>
      <c r="CY34" s="175"/>
      <c r="CZ34" s="76">
        <f>LEN(配列入力!$D$35)-LEN(SUBSTITUTE(配列入力!$D$35,$C34,""))</f>
        <v>0</v>
      </c>
      <c r="DA34" s="84">
        <f t="shared" si="67"/>
        <v>0</v>
      </c>
      <c r="DB34" s="175"/>
      <c r="DC34" s="76">
        <f>LEN(配列入力!$D$36)-LEN(SUBSTITUTE(配列入力!$D$36,$C34,""))</f>
        <v>0</v>
      </c>
      <c r="DD34" s="84">
        <f t="shared" si="69"/>
        <v>0</v>
      </c>
      <c r="DE34" s="175"/>
      <c r="DF34" s="76">
        <f>LEN(配列入力!$D$37)-LEN(SUBSTITUTE(配列入力!$D$37,$C34,""))</f>
        <v>0</v>
      </c>
      <c r="DG34" s="84">
        <f t="shared" si="71"/>
        <v>0</v>
      </c>
      <c r="DH34" s="175"/>
      <c r="DI34" s="76">
        <f>LEN(配列入力!$D$38)-LEN(SUBSTITUTE(配列入力!$D$38,$C34,""))</f>
        <v>0</v>
      </c>
      <c r="DJ34" s="84">
        <f t="shared" si="73"/>
        <v>0</v>
      </c>
      <c r="DK34" s="175"/>
      <c r="DL34" s="76">
        <f>LEN(配列入力!$D$39)-LEN(SUBSTITUTE(配列入力!$D$39,$C34,""))</f>
        <v>0</v>
      </c>
      <c r="DM34" s="84">
        <f t="shared" si="75"/>
        <v>0</v>
      </c>
      <c r="DN34" s="175"/>
      <c r="DO34" s="76">
        <f>LEN(配列入力!$D$40)-LEN(SUBSTITUTE(配列入力!$D$40,$C34,""))</f>
        <v>0</v>
      </c>
      <c r="DP34" s="84">
        <f t="shared" si="77"/>
        <v>0</v>
      </c>
      <c r="DQ34" s="175"/>
      <c r="DR34" s="76">
        <f>LEN(配列入力!$D$41)-LEN(SUBSTITUTE(配列入力!$D$41,$C34,""))</f>
        <v>0</v>
      </c>
      <c r="DS34" s="84">
        <f t="shared" si="79"/>
        <v>0</v>
      </c>
      <c r="DT34" s="175"/>
      <c r="DU34" s="76">
        <f>LEN(配列入力!$D$42)-LEN(SUBSTITUTE(配列入力!$D$42,$C34,""))</f>
        <v>0</v>
      </c>
      <c r="DV34" s="84">
        <f t="shared" si="81"/>
        <v>0</v>
      </c>
      <c r="DW34" s="175"/>
      <c r="DX34" s="76">
        <f>LEN(配列入力!$D$43)-LEN(SUBSTITUTE(配列入力!$D$43,$C34,""))</f>
        <v>0</v>
      </c>
      <c r="DY34" s="84">
        <f t="shared" si="83"/>
        <v>0</v>
      </c>
      <c r="DZ34" s="175"/>
      <c r="EA34" s="76">
        <f>LEN(配列入力!$D$44)-LEN(SUBSTITUTE(配列入力!$D$44,$C34,""))</f>
        <v>0</v>
      </c>
      <c r="EB34" s="84">
        <f t="shared" si="85"/>
        <v>0</v>
      </c>
      <c r="EC34" s="175"/>
      <c r="ED34" s="76">
        <f>LEN(配列入力!$D$45)-LEN(SUBSTITUTE(配列入力!$D$45,$C34,""))</f>
        <v>0</v>
      </c>
      <c r="EE34" s="84">
        <f t="shared" si="87"/>
        <v>0</v>
      </c>
      <c r="EF34" s="175"/>
      <c r="EG34" s="76">
        <f>LEN(配列入力!$D$46)-LEN(SUBSTITUTE(配列入力!$D$46,$C34,""))</f>
        <v>0</v>
      </c>
      <c r="EH34" s="84">
        <f t="shared" si="89"/>
        <v>0</v>
      </c>
      <c r="EI34" s="175"/>
      <c r="EJ34" s="76">
        <f>LEN(配列入力!$D$47)-LEN(SUBSTITUTE(配列入力!$D$47,$C34,""))</f>
        <v>0</v>
      </c>
      <c r="EK34" s="84">
        <f t="shared" si="91"/>
        <v>0</v>
      </c>
      <c r="EL34" s="175"/>
      <c r="EM34" s="76">
        <f>LEN(配列入力!$D$48)-LEN(SUBSTITUTE(配列入力!$D$48,$C34,""))</f>
        <v>0</v>
      </c>
      <c r="EN34" s="84">
        <f t="shared" si="93"/>
        <v>0</v>
      </c>
      <c r="EO34" s="175"/>
      <c r="EP34" s="76">
        <f>LEN(配列入力!$D$49)-LEN(SUBSTITUTE(配列入力!$D$49,$C34,""))</f>
        <v>0</v>
      </c>
      <c r="EQ34" s="84">
        <f t="shared" si="95"/>
        <v>0</v>
      </c>
      <c r="ER34" s="175"/>
      <c r="ES34" s="76">
        <f>LEN(配列入力!$D$50)-LEN(SUBSTITUTE(配列入力!$D$50,$C34,""))</f>
        <v>0</v>
      </c>
      <c r="ET34" s="84">
        <f t="shared" si="97"/>
        <v>0</v>
      </c>
      <c r="EU34" s="175"/>
      <c r="EV34" s="76">
        <f>LEN(配列入力!$D$51)-LEN(SUBSTITUTE(配列入力!$D$51,$C34,""))</f>
        <v>0</v>
      </c>
      <c r="EW34" s="84">
        <f t="shared" si="99"/>
        <v>0</v>
      </c>
      <c r="EX34" s="177"/>
      <c r="EY34" s="76">
        <f>LEN(配列入力!$D$52)-LEN(SUBSTITUTE(配列入力!$D$52,$C34,""))</f>
        <v>0</v>
      </c>
      <c r="EZ34" s="84">
        <f t="shared" si="101"/>
        <v>0</v>
      </c>
      <c r="FA34" s="175"/>
      <c r="FB34" s="76">
        <f>LEN(配列入力!$D$53)-LEN(SUBSTITUTE(配列入力!$D$53,$C34,""))</f>
        <v>0</v>
      </c>
      <c r="FC34" s="84">
        <f t="shared" si="103"/>
        <v>0</v>
      </c>
      <c r="FD34" s="175"/>
      <c r="FE34" s="76">
        <f>LEN(配列入力!$D$54)-LEN(SUBSTITUTE(配列入力!$D$54,$C34,""))</f>
        <v>0</v>
      </c>
      <c r="FF34" s="84">
        <f t="shared" si="105"/>
        <v>0</v>
      </c>
      <c r="FG34" s="175"/>
      <c r="FH34" s="76">
        <f>LEN(配列入力!$D$55)-LEN(SUBSTITUTE(配列入力!$D$55,$C34,""))</f>
        <v>0</v>
      </c>
      <c r="FI34" s="84">
        <f t="shared" si="107"/>
        <v>0</v>
      </c>
      <c r="FJ34" s="175"/>
      <c r="FK34" s="76">
        <f>LEN(配列入力!$D$56)-LEN(SUBSTITUTE(配列入力!$D$56,$C34,""))</f>
        <v>0</v>
      </c>
      <c r="FL34" s="84">
        <f t="shared" si="109"/>
        <v>0</v>
      </c>
      <c r="FM34" s="175"/>
      <c r="FN34" s="76">
        <f>LEN(配列入力!$D$57)-LEN(SUBSTITUTE(配列入力!$D$57,$C34,""))</f>
        <v>0</v>
      </c>
      <c r="FO34" s="84">
        <f t="shared" si="111"/>
        <v>0</v>
      </c>
      <c r="FP34" s="175"/>
      <c r="FQ34" s="76">
        <f>LEN(配列入力!$D$58)-LEN(SUBSTITUTE(配列入力!$D$58,$C34,""))</f>
        <v>0</v>
      </c>
      <c r="FR34" s="84">
        <f t="shared" si="113"/>
        <v>0</v>
      </c>
      <c r="FS34" s="175"/>
      <c r="FT34" s="76">
        <f>LEN(配列入力!$D$59)-LEN(SUBSTITUTE(配列入力!$D$59,$C34,""))</f>
        <v>0</v>
      </c>
      <c r="FU34" s="84">
        <f t="shared" si="115"/>
        <v>0</v>
      </c>
      <c r="FV34" s="175"/>
      <c r="FW34" s="76">
        <f>LEN(配列入力!$D$60)-LEN(SUBSTITUTE(配列入力!$D$60,$C34,""))</f>
        <v>0</v>
      </c>
      <c r="FX34" s="84">
        <f t="shared" si="117"/>
        <v>0</v>
      </c>
      <c r="FY34" s="175"/>
      <c r="FZ34" s="76">
        <f>LEN(配列入力!$D$61)-LEN(SUBSTITUTE(配列入力!$D$61,$C34,""))</f>
        <v>0</v>
      </c>
      <c r="GA34" s="84">
        <f t="shared" si="119"/>
        <v>0</v>
      </c>
      <c r="GB34" s="175"/>
      <c r="GC34" s="76">
        <f>LEN(配列入力!$D$62)-LEN(SUBSTITUTE(配列入力!$D$62,$C34,""))</f>
        <v>0</v>
      </c>
      <c r="GD34" s="84">
        <f t="shared" si="121"/>
        <v>0</v>
      </c>
      <c r="GE34" s="175"/>
      <c r="GF34" s="76">
        <f>LEN(配列入力!$D$63)-LEN(SUBSTITUTE(配列入力!$D$63,$C34,""))</f>
        <v>0</v>
      </c>
      <c r="GG34" s="84">
        <f t="shared" si="123"/>
        <v>0</v>
      </c>
      <c r="GH34" s="175"/>
      <c r="GI34" s="76">
        <f>LEN(配列入力!$D$64)-LEN(SUBSTITUTE(配列入力!$D$64,$C34,""))</f>
        <v>0</v>
      </c>
      <c r="GJ34" s="84">
        <f t="shared" si="125"/>
        <v>0</v>
      </c>
      <c r="GK34" s="175"/>
      <c r="GL34" s="76">
        <f>LEN(配列入力!$D$65)-LEN(SUBSTITUTE(配列入力!$D$65,$C34,""))</f>
        <v>0</v>
      </c>
      <c r="GM34" s="84">
        <f t="shared" si="127"/>
        <v>0</v>
      </c>
      <c r="GN34" s="175"/>
      <c r="GO34" s="76">
        <f>LEN(配列入力!$D$66)-LEN(SUBSTITUTE(配列入力!$D$66,$C34,""))</f>
        <v>0</v>
      </c>
      <c r="GP34" s="84">
        <f t="shared" si="129"/>
        <v>0</v>
      </c>
      <c r="GQ34" s="175"/>
      <c r="GR34" s="76">
        <f>LEN(配列入力!$D$67)-LEN(SUBSTITUTE(配列入力!$D$67,$C34,""))</f>
        <v>0</v>
      </c>
      <c r="GS34" s="84">
        <f t="shared" si="131"/>
        <v>0</v>
      </c>
      <c r="GT34" s="175"/>
      <c r="GU34" s="76">
        <f>LEN(配列入力!$D$68)-LEN(SUBSTITUTE(配列入力!$D$68,$C34,""))</f>
        <v>0</v>
      </c>
      <c r="GV34" s="84">
        <f t="shared" si="133"/>
        <v>0</v>
      </c>
      <c r="GW34" s="175"/>
      <c r="GX34" s="76">
        <f>LEN(配列入力!$D$69)-LEN(SUBSTITUTE(配列入力!$D$69,$C34,""))</f>
        <v>0</v>
      </c>
      <c r="GY34" s="84">
        <f t="shared" si="135"/>
        <v>0</v>
      </c>
      <c r="GZ34" s="175"/>
      <c r="HA34" s="76">
        <f>LEN(配列入力!$D$70)-LEN(SUBSTITUTE(配列入力!$D$70,$C34,""))</f>
        <v>0</v>
      </c>
      <c r="HB34" s="84">
        <f t="shared" si="137"/>
        <v>0</v>
      </c>
      <c r="HC34" s="175"/>
      <c r="HD34" s="76">
        <f>LEN(配列入力!$D$71)-LEN(SUBSTITUTE(配列入力!$D$71,$C34,""))</f>
        <v>0</v>
      </c>
      <c r="HE34" s="84">
        <f t="shared" si="139"/>
        <v>0</v>
      </c>
      <c r="HF34" s="175"/>
      <c r="HG34" s="76">
        <f>LEN(配列入力!$D$72)-LEN(SUBSTITUTE(配列入力!$D$72,$C34,""))</f>
        <v>0</v>
      </c>
      <c r="HH34" s="84">
        <f t="shared" si="141"/>
        <v>0</v>
      </c>
      <c r="HI34" s="175"/>
      <c r="HJ34" s="76">
        <f>LEN(配列入力!$D$73)-LEN(SUBSTITUTE(配列入力!$D$73,$C34,""))</f>
        <v>0</v>
      </c>
      <c r="HK34" s="84">
        <f t="shared" si="143"/>
        <v>0</v>
      </c>
      <c r="HL34" s="175"/>
      <c r="HM34" s="76">
        <f>LEN(配列入力!$D$74)-LEN(SUBSTITUTE(配列入力!$D$74,$C34,""))</f>
        <v>0</v>
      </c>
      <c r="HN34" s="84">
        <f t="shared" si="145"/>
        <v>0</v>
      </c>
      <c r="HO34" s="175"/>
      <c r="HP34" s="76">
        <f>LEN(配列入力!$D$75)-LEN(SUBSTITUTE(配列入力!$D$75,$C34,""))</f>
        <v>0</v>
      </c>
      <c r="HQ34" s="84">
        <f t="shared" si="147"/>
        <v>0</v>
      </c>
      <c r="HR34" s="175"/>
      <c r="HS34" s="76">
        <f>LEN(配列入力!$D$76)-LEN(SUBSTITUTE(配列入力!$D$76,$C34,""))</f>
        <v>0</v>
      </c>
      <c r="HT34" s="84">
        <f t="shared" si="149"/>
        <v>0</v>
      </c>
      <c r="HU34" s="175"/>
      <c r="HV34" s="76">
        <f>LEN(配列入力!$D$77)-LEN(SUBSTITUTE(配列入力!$D$77,$C34,""))</f>
        <v>0</v>
      </c>
      <c r="HW34" s="84">
        <f t="shared" si="151"/>
        <v>0</v>
      </c>
      <c r="HX34" s="175"/>
      <c r="HY34" s="76">
        <f>LEN(配列入力!$D$78)-LEN(SUBSTITUTE(配列入力!$D$78,$C34,""))</f>
        <v>0</v>
      </c>
      <c r="HZ34" s="84">
        <f t="shared" si="153"/>
        <v>0</v>
      </c>
      <c r="IA34" s="175"/>
      <c r="IB34" s="76">
        <f>LEN(配列入力!$D$79)-LEN(SUBSTITUTE(配列入力!$D$79,$C34,""))</f>
        <v>0</v>
      </c>
      <c r="IC34" s="84">
        <f t="shared" si="155"/>
        <v>0</v>
      </c>
      <c r="ID34" s="175"/>
      <c r="IE34" s="76">
        <f>LEN(配列入力!$D$80)-LEN(SUBSTITUTE(配列入力!$D$80,$C34,""))</f>
        <v>0</v>
      </c>
      <c r="IF34" s="84">
        <f t="shared" si="157"/>
        <v>0</v>
      </c>
      <c r="IG34" s="175"/>
      <c r="IH34" s="76">
        <f>LEN(配列入力!$D$81)-LEN(SUBSTITUTE(配列入力!$D$81,$C34,""))</f>
        <v>0</v>
      </c>
      <c r="II34" s="84">
        <f t="shared" si="159"/>
        <v>0</v>
      </c>
      <c r="IJ34" s="175"/>
      <c r="IK34" s="76">
        <f>LEN(配列入力!$D$82)-LEN(SUBSTITUTE(配列入力!$D$82,$C34,""))</f>
        <v>0</v>
      </c>
      <c r="IL34" s="84">
        <f t="shared" si="161"/>
        <v>0</v>
      </c>
      <c r="IM34" s="175"/>
      <c r="IN34" s="76">
        <f>LEN(配列入力!$D$83)-LEN(SUBSTITUTE(配列入力!$D$83,$C34,""))</f>
        <v>0</v>
      </c>
      <c r="IO34" s="84">
        <f t="shared" si="163"/>
        <v>0</v>
      </c>
      <c r="IP34" s="175"/>
      <c r="IQ34" s="76">
        <f>LEN(配列入力!$D$84)-LEN(SUBSTITUTE(配列入力!$D$84,$C34,""))</f>
        <v>0</v>
      </c>
      <c r="IR34" s="84">
        <f t="shared" si="165"/>
        <v>0</v>
      </c>
      <c r="IS34" s="175"/>
      <c r="IT34" s="76">
        <f>LEN(配列入力!$D$85)-LEN(SUBSTITUTE(配列入力!$D$85,$C34,""))</f>
        <v>0</v>
      </c>
      <c r="IU34" s="84">
        <f t="shared" si="167"/>
        <v>0</v>
      </c>
      <c r="IV34" s="175"/>
      <c r="IW34" s="76">
        <f>LEN(配列入力!$D$86)-LEN(SUBSTITUTE(配列入力!$D$86,$C34,""))</f>
        <v>0</v>
      </c>
      <c r="IX34" s="84">
        <f t="shared" si="169"/>
        <v>0</v>
      </c>
      <c r="IY34" s="175"/>
      <c r="IZ34" s="76">
        <f>LEN(配列入力!$D$87)-LEN(SUBSTITUTE(配列入力!$D$87,$C34,""))</f>
        <v>0</v>
      </c>
      <c r="JA34" s="84">
        <f t="shared" si="171"/>
        <v>0</v>
      </c>
      <c r="JB34" s="175"/>
      <c r="JC34" s="76">
        <f>LEN(配列入力!$D$88)-LEN(SUBSTITUTE(配列入力!$D$88,$C34,""))</f>
        <v>0</v>
      </c>
      <c r="JD34" s="84">
        <f t="shared" si="173"/>
        <v>0</v>
      </c>
      <c r="JE34" s="175"/>
      <c r="JF34" s="76">
        <f>LEN(配列入力!$D$89)-LEN(SUBSTITUTE(配列入力!$D$89,$C34,""))</f>
        <v>0</v>
      </c>
      <c r="JG34" s="84">
        <f t="shared" si="175"/>
        <v>0</v>
      </c>
      <c r="JH34" s="175"/>
      <c r="JI34" s="76">
        <f>LEN(配列入力!$D$90)-LEN(SUBSTITUTE(配列入力!$D$90,$C34,""))</f>
        <v>0</v>
      </c>
      <c r="JJ34" s="84">
        <f t="shared" si="177"/>
        <v>0</v>
      </c>
      <c r="JK34" s="175"/>
      <c r="JL34" s="76">
        <f>LEN(配列入力!$D$91)-LEN(SUBSTITUTE(配列入力!$D$91,$C34,""))</f>
        <v>0</v>
      </c>
      <c r="JM34" s="84">
        <f t="shared" si="179"/>
        <v>0</v>
      </c>
      <c r="JN34" s="175"/>
      <c r="JO34" s="76">
        <f>LEN(配列入力!$D$92)-LEN(SUBSTITUTE(配列入力!$D$92,$C34,""))</f>
        <v>0</v>
      </c>
      <c r="JP34" s="84">
        <f t="shared" si="181"/>
        <v>0</v>
      </c>
      <c r="JQ34" s="175"/>
      <c r="JR34" s="76">
        <f>LEN(配列入力!$D$93)-LEN(SUBSTITUTE(配列入力!$D$93,$C34,""))</f>
        <v>0</v>
      </c>
      <c r="JS34" s="84">
        <f t="shared" si="183"/>
        <v>0</v>
      </c>
      <c r="JT34" s="175"/>
      <c r="JU34" s="76">
        <f>LEN(配列入力!$D$94)-LEN(SUBSTITUTE(配列入力!$D$94,$C34,""))</f>
        <v>0</v>
      </c>
      <c r="JV34" s="84">
        <f t="shared" si="185"/>
        <v>0</v>
      </c>
      <c r="JW34" s="175"/>
      <c r="JX34" s="76">
        <f>LEN(配列入力!$D$95)-LEN(SUBSTITUTE(配列入力!$D$95,$C34,""))</f>
        <v>0</v>
      </c>
      <c r="JY34" s="84">
        <f t="shared" si="187"/>
        <v>0</v>
      </c>
      <c r="JZ34" s="175"/>
      <c r="KA34" s="76">
        <f>LEN(配列入力!$D$96)-LEN(SUBSTITUTE(配列入力!$D$96,$C34,""))</f>
        <v>0</v>
      </c>
      <c r="KB34" s="84">
        <f t="shared" si="189"/>
        <v>0</v>
      </c>
      <c r="KC34" s="175"/>
      <c r="KD34" s="76">
        <f>LEN(配列入力!$D$97)-LEN(SUBSTITUTE(配列入力!$D$97,$C34,""))</f>
        <v>0</v>
      </c>
      <c r="KE34" s="84">
        <f t="shared" si="191"/>
        <v>0</v>
      </c>
      <c r="KF34" s="175"/>
    </row>
    <row r="35" spans="1:292">
      <c r="A35" s="170"/>
      <c r="B35" s="173"/>
      <c r="C35" s="81" t="s">
        <v>298</v>
      </c>
      <c r="D35" s="75">
        <f t="shared" si="0"/>
        <v>4</v>
      </c>
      <c r="E35" s="76">
        <f>LEN(配列入力!$D$2)-LEN(SUBSTITUTE(配列入力!$D$2,$C35,""))</f>
        <v>0</v>
      </c>
      <c r="F35" s="84">
        <f t="shared" si="1"/>
        <v>0</v>
      </c>
      <c r="G35" s="175"/>
      <c r="H35" s="76">
        <f>LEN(配列入力!$D$3)-LEN(SUBSTITUTE(配列入力!$D$3,$C35,""))</f>
        <v>0</v>
      </c>
      <c r="I35" s="84">
        <f t="shared" si="3"/>
        <v>0</v>
      </c>
      <c r="J35" s="175"/>
      <c r="K35" s="76">
        <f>LEN(配列入力!$D$4)-LEN(SUBSTITUTE(配列入力!$D$4,$C35,""))</f>
        <v>0</v>
      </c>
      <c r="L35" s="84">
        <f t="shared" si="5"/>
        <v>0</v>
      </c>
      <c r="M35" s="175"/>
      <c r="N35" s="76">
        <f>LEN(配列入力!$D$5)-LEN(SUBSTITUTE(配列入力!$D$5,$C35,""))</f>
        <v>0</v>
      </c>
      <c r="O35" s="84">
        <f t="shared" si="7"/>
        <v>0</v>
      </c>
      <c r="P35" s="175"/>
      <c r="Q35" s="76">
        <f>LEN(配列入力!$D$6)-LEN(SUBSTITUTE(配列入力!$D$6,$C35,""))</f>
        <v>0</v>
      </c>
      <c r="R35" s="84">
        <f t="shared" si="9"/>
        <v>0</v>
      </c>
      <c r="S35" s="175"/>
      <c r="T35" s="76">
        <f>LEN(配列入力!$D$7)-LEN(SUBSTITUTE(配列入力!$D$7,$C35,""))</f>
        <v>0</v>
      </c>
      <c r="U35" s="84">
        <f t="shared" si="11"/>
        <v>0</v>
      </c>
      <c r="V35" s="175"/>
      <c r="W35" s="76">
        <f>LEN(配列入力!$D$8)-LEN(SUBSTITUTE(配列入力!$D$8,$C35,""))</f>
        <v>0</v>
      </c>
      <c r="X35" s="84">
        <f t="shared" si="13"/>
        <v>0</v>
      </c>
      <c r="Y35" s="175"/>
      <c r="Z35" s="76">
        <f>LEN(配列入力!$D$9)-LEN(SUBSTITUTE(配列入力!$D$9,$C35,""))</f>
        <v>0</v>
      </c>
      <c r="AA35" s="84">
        <f t="shared" si="15"/>
        <v>0</v>
      </c>
      <c r="AB35" s="175"/>
      <c r="AC35" s="76">
        <f>LEN(配列入力!$D$10)-LEN(SUBSTITUTE(配列入力!$D$10,$C35,""))</f>
        <v>0</v>
      </c>
      <c r="AD35" s="84">
        <f t="shared" si="17"/>
        <v>0</v>
      </c>
      <c r="AE35" s="175"/>
      <c r="AF35" s="76">
        <f>LEN(配列入力!$D$11)-LEN(SUBSTITUTE(配列入力!$D$11,$C35,""))</f>
        <v>0</v>
      </c>
      <c r="AG35" s="84">
        <f t="shared" si="19"/>
        <v>0</v>
      </c>
      <c r="AH35" s="175"/>
      <c r="AI35" s="76">
        <f>LEN(配列入力!$D$12)-LEN(SUBSTITUTE(配列入力!$D$12,$C35,""))</f>
        <v>0</v>
      </c>
      <c r="AJ35" s="84">
        <f t="shared" si="21"/>
        <v>0</v>
      </c>
      <c r="AK35" s="175"/>
      <c r="AL35" s="76">
        <f>LEN(配列入力!$D$13)-LEN(SUBSTITUTE(配列入力!$D$13,$C35,""))</f>
        <v>0</v>
      </c>
      <c r="AM35" s="84">
        <f t="shared" si="23"/>
        <v>0</v>
      </c>
      <c r="AN35" s="175"/>
      <c r="AO35" s="76">
        <f>LEN(配列入力!$D$14)-LEN(SUBSTITUTE(配列入力!$D$14,$C35,""))</f>
        <v>0</v>
      </c>
      <c r="AP35" s="84">
        <f t="shared" si="25"/>
        <v>0</v>
      </c>
      <c r="AQ35" s="175"/>
      <c r="AR35" s="76">
        <f>LEN(配列入力!$D$15)-LEN(SUBSTITUTE(配列入力!$D$15,$C35,""))</f>
        <v>0</v>
      </c>
      <c r="AS35" s="84">
        <f t="shared" si="27"/>
        <v>0</v>
      </c>
      <c r="AT35" s="175"/>
      <c r="AU35" s="76">
        <f>LEN(配列入力!$D$16)-LEN(SUBSTITUTE(配列入力!$D$16,$C35,""))</f>
        <v>0</v>
      </c>
      <c r="AV35" s="84">
        <f t="shared" si="29"/>
        <v>0</v>
      </c>
      <c r="AW35" s="175"/>
      <c r="AX35" s="76">
        <f>LEN(配列入力!$D$17)-LEN(SUBSTITUTE(配列入力!$D$17,$C35,""))</f>
        <v>0</v>
      </c>
      <c r="AY35" s="84">
        <f t="shared" si="31"/>
        <v>0</v>
      </c>
      <c r="AZ35" s="175"/>
      <c r="BA35" s="76">
        <f>LEN(配列入力!$D$18)-LEN(SUBSTITUTE(配列入力!$D$18,$C35,""))</f>
        <v>0</v>
      </c>
      <c r="BB35" s="84">
        <f t="shared" si="33"/>
        <v>0</v>
      </c>
      <c r="BC35" s="175"/>
      <c r="BD35" s="76">
        <f>LEN(配列入力!$D$19)-LEN(SUBSTITUTE(配列入力!$D$19,$C35,""))</f>
        <v>0</v>
      </c>
      <c r="BE35" s="84">
        <f t="shared" si="35"/>
        <v>0</v>
      </c>
      <c r="BF35" s="175"/>
      <c r="BG35" s="76">
        <f>LEN(配列入力!$D$20)-LEN(SUBSTITUTE(配列入力!$D$20,$C35,""))</f>
        <v>0</v>
      </c>
      <c r="BH35" s="84">
        <f t="shared" si="37"/>
        <v>0</v>
      </c>
      <c r="BI35" s="175"/>
      <c r="BJ35" s="76">
        <f>LEN(配列入力!$D$21)-LEN(SUBSTITUTE(配列入力!$D$21,$C35,""))</f>
        <v>0</v>
      </c>
      <c r="BK35" s="84">
        <f t="shared" si="39"/>
        <v>0</v>
      </c>
      <c r="BL35" s="175"/>
      <c r="BM35" s="76">
        <f>LEN(配列入力!$D$22)-LEN(SUBSTITUTE(配列入力!$D$22,$C35,""))</f>
        <v>0</v>
      </c>
      <c r="BN35" s="84">
        <f t="shared" si="41"/>
        <v>0</v>
      </c>
      <c r="BO35" s="175"/>
      <c r="BP35" s="76">
        <f>LEN(配列入力!$D$23)-LEN(SUBSTITUTE(配列入力!$D$23,$C35,""))</f>
        <v>0</v>
      </c>
      <c r="BQ35" s="84">
        <f t="shared" si="43"/>
        <v>0</v>
      </c>
      <c r="BR35" s="175"/>
      <c r="BS35" s="76">
        <f>LEN(配列入力!$D$24)-LEN(SUBSTITUTE(配列入力!$D$24,$C35,""))</f>
        <v>0</v>
      </c>
      <c r="BT35" s="84">
        <f t="shared" si="45"/>
        <v>0</v>
      </c>
      <c r="BU35" s="175"/>
      <c r="BV35" s="76">
        <f>LEN(配列入力!$D$25)-LEN(SUBSTITUTE(配列入力!$D$25,$C35,""))</f>
        <v>0</v>
      </c>
      <c r="BW35" s="84">
        <f t="shared" si="47"/>
        <v>0</v>
      </c>
      <c r="BX35" s="175"/>
      <c r="BY35" s="76">
        <f>LEN(配列入力!$D$26)-LEN(SUBSTITUTE(配列入力!$D$26,$C35,""))</f>
        <v>0</v>
      </c>
      <c r="BZ35" s="84">
        <f t="shared" si="49"/>
        <v>0</v>
      </c>
      <c r="CA35" s="175"/>
      <c r="CB35" s="76">
        <f>LEN(配列入力!$D$27)-LEN(SUBSTITUTE(配列入力!$D$27,$C35,""))</f>
        <v>0</v>
      </c>
      <c r="CC35" s="84">
        <f t="shared" si="51"/>
        <v>0</v>
      </c>
      <c r="CD35" s="175"/>
      <c r="CE35" s="76">
        <f>LEN(配列入力!$D$28)-LEN(SUBSTITUTE(配列入力!$D$28,$C35,""))</f>
        <v>0</v>
      </c>
      <c r="CF35" s="84">
        <f t="shared" si="53"/>
        <v>0</v>
      </c>
      <c r="CG35" s="175"/>
      <c r="CH35" s="76">
        <f>LEN(配列入力!$D$29)-LEN(SUBSTITUTE(配列入力!$D$29,$C35,""))</f>
        <v>0</v>
      </c>
      <c r="CI35" s="84">
        <f t="shared" si="55"/>
        <v>0</v>
      </c>
      <c r="CJ35" s="175"/>
      <c r="CK35" s="76">
        <f>LEN(配列入力!$D$30)-LEN(SUBSTITUTE(配列入力!$D$30,$C35,""))</f>
        <v>0</v>
      </c>
      <c r="CL35" s="84">
        <f t="shared" si="57"/>
        <v>0</v>
      </c>
      <c r="CM35" s="175"/>
      <c r="CN35" s="76">
        <f>LEN(配列入力!$D$31)-LEN(SUBSTITUTE(配列入力!$D$31,$C35,""))</f>
        <v>0</v>
      </c>
      <c r="CO35" s="84">
        <f t="shared" si="59"/>
        <v>0</v>
      </c>
      <c r="CP35" s="175"/>
      <c r="CQ35" s="76">
        <f>LEN(配列入力!$D$32)-LEN(SUBSTITUTE(配列入力!$D$32,$C35,""))</f>
        <v>0</v>
      </c>
      <c r="CR35" s="84">
        <f t="shared" si="61"/>
        <v>0</v>
      </c>
      <c r="CS35" s="175"/>
      <c r="CT35" s="76">
        <f>LEN(配列入力!$D$33)-LEN(SUBSTITUTE(配列入力!$D$33,$C35,""))</f>
        <v>0</v>
      </c>
      <c r="CU35" s="84">
        <f t="shared" si="63"/>
        <v>0</v>
      </c>
      <c r="CV35" s="175"/>
      <c r="CW35" s="76">
        <f>LEN(配列入力!$D$34)-LEN(SUBSTITUTE(配列入力!$D$34,$C35,""))</f>
        <v>0</v>
      </c>
      <c r="CX35" s="84">
        <f t="shared" si="65"/>
        <v>0</v>
      </c>
      <c r="CY35" s="175"/>
      <c r="CZ35" s="76">
        <f>LEN(配列入力!$D$35)-LEN(SUBSTITUTE(配列入力!$D$35,$C35,""))</f>
        <v>0</v>
      </c>
      <c r="DA35" s="84">
        <f t="shared" si="67"/>
        <v>0</v>
      </c>
      <c r="DB35" s="175"/>
      <c r="DC35" s="76">
        <f>LEN(配列入力!$D$36)-LEN(SUBSTITUTE(配列入力!$D$36,$C35,""))</f>
        <v>0</v>
      </c>
      <c r="DD35" s="84">
        <f t="shared" si="69"/>
        <v>0</v>
      </c>
      <c r="DE35" s="175"/>
      <c r="DF35" s="76">
        <f>LEN(配列入力!$D$37)-LEN(SUBSTITUTE(配列入力!$D$37,$C35,""))</f>
        <v>0</v>
      </c>
      <c r="DG35" s="84">
        <f t="shared" si="71"/>
        <v>0</v>
      </c>
      <c r="DH35" s="175"/>
      <c r="DI35" s="76">
        <f>LEN(配列入力!$D$38)-LEN(SUBSTITUTE(配列入力!$D$38,$C35,""))</f>
        <v>0</v>
      </c>
      <c r="DJ35" s="84">
        <f t="shared" si="73"/>
        <v>0</v>
      </c>
      <c r="DK35" s="175"/>
      <c r="DL35" s="76">
        <f>LEN(配列入力!$D$39)-LEN(SUBSTITUTE(配列入力!$D$39,$C35,""))</f>
        <v>0</v>
      </c>
      <c r="DM35" s="84">
        <f t="shared" si="75"/>
        <v>0</v>
      </c>
      <c r="DN35" s="175"/>
      <c r="DO35" s="76">
        <f>LEN(配列入力!$D$40)-LEN(SUBSTITUTE(配列入力!$D$40,$C35,""))</f>
        <v>0</v>
      </c>
      <c r="DP35" s="84">
        <f t="shared" si="77"/>
        <v>0</v>
      </c>
      <c r="DQ35" s="175"/>
      <c r="DR35" s="76">
        <f>LEN(配列入力!$D$41)-LEN(SUBSTITUTE(配列入力!$D$41,$C35,""))</f>
        <v>0</v>
      </c>
      <c r="DS35" s="84">
        <f t="shared" si="79"/>
        <v>0</v>
      </c>
      <c r="DT35" s="175"/>
      <c r="DU35" s="76">
        <f>LEN(配列入力!$D$42)-LEN(SUBSTITUTE(配列入力!$D$42,$C35,""))</f>
        <v>0</v>
      </c>
      <c r="DV35" s="84">
        <f t="shared" si="81"/>
        <v>0</v>
      </c>
      <c r="DW35" s="175"/>
      <c r="DX35" s="76">
        <f>LEN(配列入力!$D$43)-LEN(SUBSTITUTE(配列入力!$D$43,$C35,""))</f>
        <v>0</v>
      </c>
      <c r="DY35" s="84">
        <f t="shared" si="83"/>
        <v>0</v>
      </c>
      <c r="DZ35" s="175"/>
      <c r="EA35" s="76">
        <f>LEN(配列入力!$D$44)-LEN(SUBSTITUTE(配列入力!$D$44,$C35,""))</f>
        <v>0</v>
      </c>
      <c r="EB35" s="84">
        <f t="shared" si="85"/>
        <v>0</v>
      </c>
      <c r="EC35" s="175"/>
      <c r="ED35" s="76">
        <f>LEN(配列入力!$D$45)-LEN(SUBSTITUTE(配列入力!$D$45,$C35,""))</f>
        <v>0</v>
      </c>
      <c r="EE35" s="84">
        <f t="shared" si="87"/>
        <v>0</v>
      </c>
      <c r="EF35" s="175"/>
      <c r="EG35" s="76">
        <f>LEN(配列入力!$D$46)-LEN(SUBSTITUTE(配列入力!$D$46,$C35,""))</f>
        <v>0</v>
      </c>
      <c r="EH35" s="84">
        <f t="shared" si="89"/>
        <v>0</v>
      </c>
      <c r="EI35" s="175"/>
      <c r="EJ35" s="76">
        <f>LEN(配列入力!$D$47)-LEN(SUBSTITUTE(配列入力!$D$47,$C35,""))</f>
        <v>0</v>
      </c>
      <c r="EK35" s="84">
        <f t="shared" si="91"/>
        <v>0</v>
      </c>
      <c r="EL35" s="175"/>
      <c r="EM35" s="76">
        <f>LEN(配列入力!$D$48)-LEN(SUBSTITUTE(配列入力!$D$48,$C35,""))</f>
        <v>0</v>
      </c>
      <c r="EN35" s="84">
        <f t="shared" si="93"/>
        <v>0</v>
      </c>
      <c r="EO35" s="175"/>
      <c r="EP35" s="76">
        <f>LEN(配列入力!$D$49)-LEN(SUBSTITUTE(配列入力!$D$49,$C35,""))</f>
        <v>0</v>
      </c>
      <c r="EQ35" s="84">
        <f t="shared" si="95"/>
        <v>0</v>
      </c>
      <c r="ER35" s="175"/>
      <c r="ES35" s="76">
        <f>LEN(配列入力!$D$50)-LEN(SUBSTITUTE(配列入力!$D$50,$C35,""))</f>
        <v>0</v>
      </c>
      <c r="ET35" s="84">
        <f t="shared" si="97"/>
        <v>0</v>
      </c>
      <c r="EU35" s="175"/>
      <c r="EV35" s="76">
        <f>LEN(配列入力!$D$51)-LEN(SUBSTITUTE(配列入力!$D$51,$C35,""))</f>
        <v>0</v>
      </c>
      <c r="EW35" s="84">
        <f t="shared" si="99"/>
        <v>0</v>
      </c>
      <c r="EX35" s="177"/>
      <c r="EY35" s="76">
        <f>LEN(配列入力!$D$52)-LEN(SUBSTITUTE(配列入力!$D$52,$C35,""))</f>
        <v>0</v>
      </c>
      <c r="EZ35" s="84">
        <f t="shared" si="101"/>
        <v>0</v>
      </c>
      <c r="FA35" s="175"/>
      <c r="FB35" s="76">
        <f>LEN(配列入力!$D$53)-LEN(SUBSTITUTE(配列入力!$D$53,$C35,""))</f>
        <v>0</v>
      </c>
      <c r="FC35" s="84">
        <f t="shared" si="103"/>
        <v>0</v>
      </c>
      <c r="FD35" s="175"/>
      <c r="FE35" s="76">
        <f>LEN(配列入力!$D$54)-LEN(SUBSTITUTE(配列入力!$D$54,$C35,""))</f>
        <v>0</v>
      </c>
      <c r="FF35" s="84">
        <f t="shared" si="105"/>
        <v>0</v>
      </c>
      <c r="FG35" s="175"/>
      <c r="FH35" s="76">
        <f>LEN(配列入力!$D$55)-LEN(SUBSTITUTE(配列入力!$D$55,$C35,""))</f>
        <v>0</v>
      </c>
      <c r="FI35" s="84">
        <f t="shared" si="107"/>
        <v>0</v>
      </c>
      <c r="FJ35" s="175"/>
      <c r="FK35" s="76">
        <f>LEN(配列入力!$D$56)-LEN(SUBSTITUTE(配列入力!$D$56,$C35,""))</f>
        <v>0</v>
      </c>
      <c r="FL35" s="84">
        <f t="shared" si="109"/>
        <v>0</v>
      </c>
      <c r="FM35" s="175"/>
      <c r="FN35" s="76">
        <f>LEN(配列入力!$D$57)-LEN(SUBSTITUTE(配列入力!$D$57,$C35,""))</f>
        <v>0</v>
      </c>
      <c r="FO35" s="84">
        <f t="shared" si="111"/>
        <v>0</v>
      </c>
      <c r="FP35" s="175"/>
      <c r="FQ35" s="76">
        <f>LEN(配列入力!$D$58)-LEN(SUBSTITUTE(配列入力!$D$58,$C35,""))</f>
        <v>0</v>
      </c>
      <c r="FR35" s="84">
        <f t="shared" si="113"/>
        <v>0</v>
      </c>
      <c r="FS35" s="175"/>
      <c r="FT35" s="76">
        <f>LEN(配列入力!$D$59)-LEN(SUBSTITUTE(配列入力!$D$59,$C35,""))</f>
        <v>0</v>
      </c>
      <c r="FU35" s="84">
        <f t="shared" si="115"/>
        <v>0</v>
      </c>
      <c r="FV35" s="175"/>
      <c r="FW35" s="76">
        <f>LEN(配列入力!$D$60)-LEN(SUBSTITUTE(配列入力!$D$60,$C35,""))</f>
        <v>0</v>
      </c>
      <c r="FX35" s="84">
        <f t="shared" si="117"/>
        <v>0</v>
      </c>
      <c r="FY35" s="175"/>
      <c r="FZ35" s="76">
        <f>LEN(配列入力!$D$61)-LEN(SUBSTITUTE(配列入力!$D$61,$C35,""))</f>
        <v>0</v>
      </c>
      <c r="GA35" s="84">
        <f t="shared" si="119"/>
        <v>0</v>
      </c>
      <c r="GB35" s="175"/>
      <c r="GC35" s="76">
        <f>LEN(配列入力!$D$62)-LEN(SUBSTITUTE(配列入力!$D$62,$C35,""))</f>
        <v>0</v>
      </c>
      <c r="GD35" s="84">
        <f t="shared" si="121"/>
        <v>0</v>
      </c>
      <c r="GE35" s="175"/>
      <c r="GF35" s="76">
        <f>LEN(配列入力!$D$63)-LEN(SUBSTITUTE(配列入力!$D$63,$C35,""))</f>
        <v>0</v>
      </c>
      <c r="GG35" s="84">
        <f t="shared" si="123"/>
        <v>0</v>
      </c>
      <c r="GH35" s="175"/>
      <c r="GI35" s="76">
        <f>LEN(配列入力!$D$64)-LEN(SUBSTITUTE(配列入力!$D$64,$C35,""))</f>
        <v>0</v>
      </c>
      <c r="GJ35" s="84">
        <f t="shared" si="125"/>
        <v>0</v>
      </c>
      <c r="GK35" s="175"/>
      <c r="GL35" s="76">
        <f>LEN(配列入力!$D$65)-LEN(SUBSTITUTE(配列入力!$D$65,$C35,""))</f>
        <v>0</v>
      </c>
      <c r="GM35" s="84">
        <f t="shared" si="127"/>
        <v>0</v>
      </c>
      <c r="GN35" s="175"/>
      <c r="GO35" s="76">
        <f>LEN(配列入力!$D$66)-LEN(SUBSTITUTE(配列入力!$D$66,$C35,""))</f>
        <v>0</v>
      </c>
      <c r="GP35" s="84">
        <f t="shared" si="129"/>
        <v>0</v>
      </c>
      <c r="GQ35" s="175"/>
      <c r="GR35" s="76">
        <f>LEN(配列入力!$D$67)-LEN(SUBSTITUTE(配列入力!$D$67,$C35,""))</f>
        <v>0</v>
      </c>
      <c r="GS35" s="84">
        <f t="shared" si="131"/>
        <v>0</v>
      </c>
      <c r="GT35" s="175"/>
      <c r="GU35" s="76">
        <f>LEN(配列入力!$D$68)-LEN(SUBSTITUTE(配列入力!$D$68,$C35,""))</f>
        <v>0</v>
      </c>
      <c r="GV35" s="84">
        <f t="shared" si="133"/>
        <v>0</v>
      </c>
      <c r="GW35" s="175"/>
      <c r="GX35" s="76">
        <f>LEN(配列入力!$D$69)-LEN(SUBSTITUTE(配列入力!$D$69,$C35,""))</f>
        <v>0</v>
      </c>
      <c r="GY35" s="84">
        <f t="shared" si="135"/>
        <v>0</v>
      </c>
      <c r="GZ35" s="175"/>
      <c r="HA35" s="76">
        <f>LEN(配列入力!$D$70)-LEN(SUBSTITUTE(配列入力!$D$70,$C35,""))</f>
        <v>0</v>
      </c>
      <c r="HB35" s="84">
        <f t="shared" si="137"/>
        <v>0</v>
      </c>
      <c r="HC35" s="175"/>
      <c r="HD35" s="76">
        <f>LEN(配列入力!$D$71)-LEN(SUBSTITUTE(配列入力!$D$71,$C35,""))</f>
        <v>0</v>
      </c>
      <c r="HE35" s="84">
        <f t="shared" si="139"/>
        <v>0</v>
      </c>
      <c r="HF35" s="175"/>
      <c r="HG35" s="76">
        <f>LEN(配列入力!$D$72)-LEN(SUBSTITUTE(配列入力!$D$72,$C35,""))</f>
        <v>0</v>
      </c>
      <c r="HH35" s="84">
        <f t="shared" si="141"/>
        <v>0</v>
      </c>
      <c r="HI35" s="175"/>
      <c r="HJ35" s="76">
        <f>LEN(配列入力!$D$73)-LEN(SUBSTITUTE(配列入力!$D$73,$C35,""))</f>
        <v>0</v>
      </c>
      <c r="HK35" s="84">
        <f t="shared" si="143"/>
        <v>0</v>
      </c>
      <c r="HL35" s="175"/>
      <c r="HM35" s="76">
        <f>LEN(配列入力!$D$74)-LEN(SUBSTITUTE(配列入力!$D$74,$C35,""))</f>
        <v>0</v>
      </c>
      <c r="HN35" s="84">
        <f t="shared" si="145"/>
        <v>0</v>
      </c>
      <c r="HO35" s="175"/>
      <c r="HP35" s="76">
        <f>LEN(配列入力!$D$75)-LEN(SUBSTITUTE(配列入力!$D$75,$C35,""))</f>
        <v>0</v>
      </c>
      <c r="HQ35" s="84">
        <f t="shared" si="147"/>
        <v>0</v>
      </c>
      <c r="HR35" s="175"/>
      <c r="HS35" s="76">
        <f>LEN(配列入力!$D$76)-LEN(SUBSTITUTE(配列入力!$D$76,$C35,""))</f>
        <v>0</v>
      </c>
      <c r="HT35" s="84">
        <f t="shared" si="149"/>
        <v>0</v>
      </c>
      <c r="HU35" s="175"/>
      <c r="HV35" s="76">
        <f>LEN(配列入力!$D$77)-LEN(SUBSTITUTE(配列入力!$D$77,$C35,""))</f>
        <v>0</v>
      </c>
      <c r="HW35" s="84">
        <f t="shared" si="151"/>
        <v>0</v>
      </c>
      <c r="HX35" s="175"/>
      <c r="HY35" s="76">
        <f>LEN(配列入力!$D$78)-LEN(SUBSTITUTE(配列入力!$D$78,$C35,""))</f>
        <v>0</v>
      </c>
      <c r="HZ35" s="84">
        <f t="shared" si="153"/>
        <v>0</v>
      </c>
      <c r="IA35" s="175"/>
      <c r="IB35" s="76">
        <f>LEN(配列入力!$D$79)-LEN(SUBSTITUTE(配列入力!$D$79,$C35,""))</f>
        <v>0</v>
      </c>
      <c r="IC35" s="84">
        <f t="shared" si="155"/>
        <v>0</v>
      </c>
      <c r="ID35" s="175"/>
      <c r="IE35" s="76">
        <f>LEN(配列入力!$D$80)-LEN(SUBSTITUTE(配列入力!$D$80,$C35,""))</f>
        <v>0</v>
      </c>
      <c r="IF35" s="84">
        <f t="shared" si="157"/>
        <v>0</v>
      </c>
      <c r="IG35" s="175"/>
      <c r="IH35" s="76">
        <f>LEN(配列入力!$D$81)-LEN(SUBSTITUTE(配列入力!$D$81,$C35,""))</f>
        <v>0</v>
      </c>
      <c r="II35" s="84">
        <f t="shared" si="159"/>
        <v>0</v>
      </c>
      <c r="IJ35" s="175"/>
      <c r="IK35" s="76">
        <f>LEN(配列入力!$D$82)-LEN(SUBSTITUTE(配列入力!$D$82,$C35,""))</f>
        <v>0</v>
      </c>
      <c r="IL35" s="84">
        <f t="shared" si="161"/>
        <v>0</v>
      </c>
      <c r="IM35" s="175"/>
      <c r="IN35" s="76">
        <f>LEN(配列入力!$D$83)-LEN(SUBSTITUTE(配列入力!$D$83,$C35,""))</f>
        <v>0</v>
      </c>
      <c r="IO35" s="84">
        <f t="shared" si="163"/>
        <v>0</v>
      </c>
      <c r="IP35" s="175"/>
      <c r="IQ35" s="76">
        <f>LEN(配列入力!$D$84)-LEN(SUBSTITUTE(配列入力!$D$84,$C35,""))</f>
        <v>0</v>
      </c>
      <c r="IR35" s="84">
        <f t="shared" si="165"/>
        <v>0</v>
      </c>
      <c r="IS35" s="175"/>
      <c r="IT35" s="76">
        <f>LEN(配列入力!$D$85)-LEN(SUBSTITUTE(配列入力!$D$85,$C35,""))</f>
        <v>0</v>
      </c>
      <c r="IU35" s="84">
        <f t="shared" si="167"/>
        <v>0</v>
      </c>
      <c r="IV35" s="175"/>
      <c r="IW35" s="76">
        <f>LEN(配列入力!$D$86)-LEN(SUBSTITUTE(配列入力!$D$86,$C35,""))</f>
        <v>0</v>
      </c>
      <c r="IX35" s="84">
        <f t="shared" si="169"/>
        <v>0</v>
      </c>
      <c r="IY35" s="175"/>
      <c r="IZ35" s="76">
        <f>LEN(配列入力!$D$87)-LEN(SUBSTITUTE(配列入力!$D$87,$C35,""))</f>
        <v>0</v>
      </c>
      <c r="JA35" s="84">
        <f t="shared" si="171"/>
        <v>0</v>
      </c>
      <c r="JB35" s="175"/>
      <c r="JC35" s="76">
        <f>LEN(配列入力!$D$88)-LEN(SUBSTITUTE(配列入力!$D$88,$C35,""))</f>
        <v>0</v>
      </c>
      <c r="JD35" s="84">
        <f t="shared" si="173"/>
        <v>0</v>
      </c>
      <c r="JE35" s="175"/>
      <c r="JF35" s="76">
        <f>LEN(配列入力!$D$89)-LEN(SUBSTITUTE(配列入力!$D$89,$C35,""))</f>
        <v>0</v>
      </c>
      <c r="JG35" s="84">
        <f t="shared" si="175"/>
        <v>0</v>
      </c>
      <c r="JH35" s="175"/>
      <c r="JI35" s="76">
        <f>LEN(配列入力!$D$90)-LEN(SUBSTITUTE(配列入力!$D$90,$C35,""))</f>
        <v>0</v>
      </c>
      <c r="JJ35" s="84">
        <f t="shared" si="177"/>
        <v>0</v>
      </c>
      <c r="JK35" s="175"/>
      <c r="JL35" s="76">
        <f>LEN(配列入力!$D$91)-LEN(SUBSTITUTE(配列入力!$D$91,$C35,""))</f>
        <v>0</v>
      </c>
      <c r="JM35" s="84">
        <f t="shared" si="179"/>
        <v>0</v>
      </c>
      <c r="JN35" s="175"/>
      <c r="JO35" s="76">
        <f>LEN(配列入力!$D$92)-LEN(SUBSTITUTE(配列入力!$D$92,$C35,""))</f>
        <v>0</v>
      </c>
      <c r="JP35" s="84">
        <f t="shared" si="181"/>
        <v>0</v>
      </c>
      <c r="JQ35" s="175"/>
      <c r="JR35" s="76">
        <f>LEN(配列入力!$D$93)-LEN(SUBSTITUTE(配列入力!$D$93,$C35,""))</f>
        <v>0</v>
      </c>
      <c r="JS35" s="84">
        <f t="shared" si="183"/>
        <v>0</v>
      </c>
      <c r="JT35" s="175"/>
      <c r="JU35" s="76">
        <f>LEN(配列入力!$D$94)-LEN(SUBSTITUTE(配列入力!$D$94,$C35,""))</f>
        <v>0</v>
      </c>
      <c r="JV35" s="84">
        <f t="shared" si="185"/>
        <v>0</v>
      </c>
      <c r="JW35" s="175"/>
      <c r="JX35" s="76">
        <f>LEN(配列入力!$D$95)-LEN(SUBSTITUTE(配列入力!$D$95,$C35,""))</f>
        <v>0</v>
      </c>
      <c r="JY35" s="84">
        <f t="shared" si="187"/>
        <v>0</v>
      </c>
      <c r="JZ35" s="175"/>
      <c r="KA35" s="76">
        <f>LEN(配列入力!$D$96)-LEN(SUBSTITUTE(配列入力!$D$96,$C35,""))</f>
        <v>0</v>
      </c>
      <c r="KB35" s="84">
        <f t="shared" si="189"/>
        <v>0</v>
      </c>
      <c r="KC35" s="175"/>
      <c r="KD35" s="76">
        <f>LEN(配列入力!$D$97)-LEN(SUBSTITUTE(配列入力!$D$97,$C35,""))</f>
        <v>0</v>
      </c>
      <c r="KE35" s="84">
        <f t="shared" si="191"/>
        <v>0</v>
      </c>
      <c r="KF35" s="175"/>
    </row>
    <row r="36" spans="1:292">
      <c r="A36" s="171"/>
      <c r="B36" s="174"/>
      <c r="C36" s="81" t="s">
        <v>299</v>
      </c>
      <c r="D36" s="75">
        <f t="shared" si="0"/>
        <v>4</v>
      </c>
      <c r="E36" s="76">
        <f>LEN(配列入力!$D$2)-LEN(SUBSTITUTE(配列入力!$D$2,$C36,""))</f>
        <v>0</v>
      </c>
      <c r="F36" s="84">
        <f t="shared" si="1"/>
        <v>0</v>
      </c>
      <c r="G36" s="175"/>
      <c r="H36" s="76">
        <f>LEN(配列入力!$D$3)-LEN(SUBSTITUTE(配列入力!$D$3,$C36,""))</f>
        <v>0</v>
      </c>
      <c r="I36" s="84">
        <f t="shared" si="3"/>
        <v>0</v>
      </c>
      <c r="J36" s="175"/>
      <c r="K36" s="76">
        <f>LEN(配列入力!$D$4)-LEN(SUBSTITUTE(配列入力!$D$4,$C36,""))</f>
        <v>0</v>
      </c>
      <c r="L36" s="84">
        <f t="shared" si="5"/>
        <v>0</v>
      </c>
      <c r="M36" s="175"/>
      <c r="N36" s="76">
        <f>LEN(配列入力!$D$5)-LEN(SUBSTITUTE(配列入力!$D$5,$C36,""))</f>
        <v>0</v>
      </c>
      <c r="O36" s="84">
        <f t="shared" si="7"/>
        <v>0</v>
      </c>
      <c r="P36" s="175"/>
      <c r="Q36" s="76">
        <f>LEN(配列入力!$D$6)-LEN(SUBSTITUTE(配列入力!$D$6,$C36,""))</f>
        <v>0</v>
      </c>
      <c r="R36" s="84">
        <f t="shared" si="9"/>
        <v>0</v>
      </c>
      <c r="S36" s="175"/>
      <c r="T36" s="76">
        <f>LEN(配列入力!$D$7)-LEN(SUBSTITUTE(配列入力!$D$7,$C36,""))</f>
        <v>0</v>
      </c>
      <c r="U36" s="84">
        <f t="shared" si="11"/>
        <v>0</v>
      </c>
      <c r="V36" s="175"/>
      <c r="W36" s="76">
        <f>LEN(配列入力!$D$8)-LEN(SUBSTITUTE(配列入力!$D$8,$C36,""))</f>
        <v>0</v>
      </c>
      <c r="X36" s="84">
        <f t="shared" si="13"/>
        <v>0</v>
      </c>
      <c r="Y36" s="175"/>
      <c r="Z36" s="76">
        <f>LEN(配列入力!$D$9)-LEN(SUBSTITUTE(配列入力!$D$9,$C36,""))</f>
        <v>0</v>
      </c>
      <c r="AA36" s="84">
        <f t="shared" si="15"/>
        <v>0</v>
      </c>
      <c r="AB36" s="175"/>
      <c r="AC36" s="76">
        <f>LEN(配列入力!$D$10)-LEN(SUBSTITUTE(配列入力!$D$10,$C36,""))</f>
        <v>0</v>
      </c>
      <c r="AD36" s="84">
        <f t="shared" si="17"/>
        <v>0</v>
      </c>
      <c r="AE36" s="175"/>
      <c r="AF36" s="76">
        <f>LEN(配列入力!$D$11)-LEN(SUBSTITUTE(配列入力!$D$11,$C36,""))</f>
        <v>0</v>
      </c>
      <c r="AG36" s="84">
        <f t="shared" si="19"/>
        <v>0</v>
      </c>
      <c r="AH36" s="175"/>
      <c r="AI36" s="76">
        <f>LEN(配列入力!$D$12)-LEN(SUBSTITUTE(配列入力!$D$12,$C36,""))</f>
        <v>0</v>
      </c>
      <c r="AJ36" s="84">
        <f t="shared" si="21"/>
        <v>0</v>
      </c>
      <c r="AK36" s="175"/>
      <c r="AL36" s="76">
        <f>LEN(配列入力!$D$13)-LEN(SUBSTITUTE(配列入力!$D$13,$C36,""))</f>
        <v>0</v>
      </c>
      <c r="AM36" s="84">
        <f t="shared" si="23"/>
        <v>0</v>
      </c>
      <c r="AN36" s="175"/>
      <c r="AO36" s="76">
        <f>LEN(配列入力!$D$14)-LEN(SUBSTITUTE(配列入力!$D$14,$C36,""))</f>
        <v>0</v>
      </c>
      <c r="AP36" s="84">
        <f t="shared" si="25"/>
        <v>0</v>
      </c>
      <c r="AQ36" s="175"/>
      <c r="AR36" s="76">
        <f>LEN(配列入力!$D$15)-LEN(SUBSTITUTE(配列入力!$D$15,$C36,""))</f>
        <v>0</v>
      </c>
      <c r="AS36" s="84">
        <f t="shared" si="27"/>
        <v>0</v>
      </c>
      <c r="AT36" s="175"/>
      <c r="AU36" s="76">
        <f>LEN(配列入力!$D$16)-LEN(SUBSTITUTE(配列入力!$D$16,$C36,""))</f>
        <v>0</v>
      </c>
      <c r="AV36" s="84">
        <f t="shared" si="29"/>
        <v>0</v>
      </c>
      <c r="AW36" s="175"/>
      <c r="AX36" s="76">
        <f>LEN(配列入力!$D$17)-LEN(SUBSTITUTE(配列入力!$D$17,$C36,""))</f>
        <v>0</v>
      </c>
      <c r="AY36" s="84">
        <f t="shared" si="31"/>
        <v>0</v>
      </c>
      <c r="AZ36" s="175"/>
      <c r="BA36" s="76">
        <f>LEN(配列入力!$D$18)-LEN(SUBSTITUTE(配列入力!$D$18,$C36,""))</f>
        <v>0</v>
      </c>
      <c r="BB36" s="84">
        <f t="shared" si="33"/>
        <v>0</v>
      </c>
      <c r="BC36" s="175"/>
      <c r="BD36" s="76">
        <f>LEN(配列入力!$D$19)-LEN(SUBSTITUTE(配列入力!$D$19,$C36,""))</f>
        <v>0</v>
      </c>
      <c r="BE36" s="84">
        <f t="shared" si="35"/>
        <v>0</v>
      </c>
      <c r="BF36" s="175"/>
      <c r="BG36" s="76">
        <f>LEN(配列入力!$D$20)-LEN(SUBSTITUTE(配列入力!$D$20,$C36,""))</f>
        <v>0</v>
      </c>
      <c r="BH36" s="84">
        <f t="shared" si="37"/>
        <v>0</v>
      </c>
      <c r="BI36" s="175"/>
      <c r="BJ36" s="76">
        <f>LEN(配列入力!$D$21)-LEN(SUBSTITUTE(配列入力!$D$21,$C36,""))</f>
        <v>0</v>
      </c>
      <c r="BK36" s="84">
        <f t="shared" si="39"/>
        <v>0</v>
      </c>
      <c r="BL36" s="175"/>
      <c r="BM36" s="76">
        <f>LEN(配列入力!$D$22)-LEN(SUBSTITUTE(配列入力!$D$22,$C36,""))</f>
        <v>0</v>
      </c>
      <c r="BN36" s="84">
        <f t="shared" si="41"/>
        <v>0</v>
      </c>
      <c r="BO36" s="175"/>
      <c r="BP36" s="76">
        <f>LEN(配列入力!$D$23)-LEN(SUBSTITUTE(配列入力!$D$23,$C36,""))</f>
        <v>0</v>
      </c>
      <c r="BQ36" s="84">
        <f t="shared" si="43"/>
        <v>0</v>
      </c>
      <c r="BR36" s="175"/>
      <c r="BS36" s="76">
        <f>LEN(配列入力!$D$24)-LEN(SUBSTITUTE(配列入力!$D$24,$C36,""))</f>
        <v>0</v>
      </c>
      <c r="BT36" s="84">
        <f t="shared" si="45"/>
        <v>0</v>
      </c>
      <c r="BU36" s="175"/>
      <c r="BV36" s="76">
        <f>LEN(配列入力!$D$25)-LEN(SUBSTITUTE(配列入力!$D$25,$C36,""))</f>
        <v>0</v>
      </c>
      <c r="BW36" s="84">
        <f t="shared" si="47"/>
        <v>0</v>
      </c>
      <c r="BX36" s="175"/>
      <c r="BY36" s="76">
        <f>LEN(配列入力!$D$26)-LEN(SUBSTITUTE(配列入力!$D$26,$C36,""))</f>
        <v>0</v>
      </c>
      <c r="BZ36" s="84">
        <f t="shared" si="49"/>
        <v>0</v>
      </c>
      <c r="CA36" s="175"/>
      <c r="CB36" s="76">
        <f>LEN(配列入力!$D$27)-LEN(SUBSTITUTE(配列入力!$D$27,$C36,""))</f>
        <v>0</v>
      </c>
      <c r="CC36" s="84">
        <f t="shared" si="51"/>
        <v>0</v>
      </c>
      <c r="CD36" s="175"/>
      <c r="CE36" s="76">
        <f>LEN(配列入力!$D$28)-LEN(SUBSTITUTE(配列入力!$D$28,$C36,""))</f>
        <v>0</v>
      </c>
      <c r="CF36" s="84">
        <f t="shared" si="53"/>
        <v>0</v>
      </c>
      <c r="CG36" s="175"/>
      <c r="CH36" s="76">
        <f>LEN(配列入力!$D$29)-LEN(SUBSTITUTE(配列入力!$D$29,$C36,""))</f>
        <v>0</v>
      </c>
      <c r="CI36" s="84">
        <f t="shared" si="55"/>
        <v>0</v>
      </c>
      <c r="CJ36" s="175"/>
      <c r="CK36" s="76">
        <f>LEN(配列入力!$D$30)-LEN(SUBSTITUTE(配列入力!$D$30,$C36,""))</f>
        <v>0</v>
      </c>
      <c r="CL36" s="84">
        <f t="shared" si="57"/>
        <v>0</v>
      </c>
      <c r="CM36" s="175"/>
      <c r="CN36" s="76">
        <f>LEN(配列入力!$D$31)-LEN(SUBSTITUTE(配列入力!$D$31,$C36,""))</f>
        <v>0</v>
      </c>
      <c r="CO36" s="84">
        <f t="shared" si="59"/>
        <v>0</v>
      </c>
      <c r="CP36" s="175"/>
      <c r="CQ36" s="76">
        <f>LEN(配列入力!$D$32)-LEN(SUBSTITUTE(配列入力!$D$32,$C36,""))</f>
        <v>0</v>
      </c>
      <c r="CR36" s="84">
        <f t="shared" si="61"/>
        <v>0</v>
      </c>
      <c r="CS36" s="175"/>
      <c r="CT36" s="76">
        <f>LEN(配列入力!$D$33)-LEN(SUBSTITUTE(配列入力!$D$33,$C36,""))</f>
        <v>0</v>
      </c>
      <c r="CU36" s="84">
        <f t="shared" si="63"/>
        <v>0</v>
      </c>
      <c r="CV36" s="175"/>
      <c r="CW36" s="76">
        <f>LEN(配列入力!$D$34)-LEN(SUBSTITUTE(配列入力!$D$34,$C36,""))</f>
        <v>0</v>
      </c>
      <c r="CX36" s="84">
        <f t="shared" si="65"/>
        <v>0</v>
      </c>
      <c r="CY36" s="175"/>
      <c r="CZ36" s="76">
        <f>LEN(配列入力!$D$35)-LEN(SUBSTITUTE(配列入力!$D$35,$C36,""))</f>
        <v>0</v>
      </c>
      <c r="DA36" s="84">
        <f t="shared" si="67"/>
        <v>0</v>
      </c>
      <c r="DB36" s="175"/>
      <c r="DC36" s="76">
        <f>LEN(配列入力!$D$36)-LEN(SUBSTITUTE(配列入力!$D$36,$C36,""))</f>
        <v>0</v>
      </c>
      <c r="DD36" s="84">
        <f t="shared" si="69"/>
        <v>0</v>
      </c>
      <c r="DE36" s="175"/>
      <c r="DF36" s="76">
        <f>LEN(配列入力!$D$37)-LEN(SUBSTITUTE(配列入力!$D$37,$C36,""))</f>
        <v>0</v>
      </c>
      <c r="DG36" s="84">
        <f t="shared" si="71"/>
        <v>0</v>
      </c>
      <c r="DH36" s="175"/>
      <c r="DI36" s="76">
        <f>LEN(配列入力!$D$38)-LEN(SUBSTITUTE(配列入力!$D$38,$C36,""))</f>
        <v>0</v>
      </c>
      <c r="DJ36" s="84">
        <f t="shared" si="73"/>
        <v>0</v>
      </c>
      <c r="DK36" s="175"/>
      <c r="DL36" s="76">
        <f>LEN(配列入力!$D$39)-LEN(SUBSTITUTE(配列入力!$D$39,$C36,""))</f>
        <v>0</v>
      </c>
      <c r="DM36" s="84">
        <f t="shared" si="75"/>
        <v>0</v>
      </c>
      <c r="DN36" s="175"/>
      <c r="DO36" s="76">
        <f>LEN(配列入力!$D$40)-LEN(SUBSTITUTE(配列入力!$D$40,$C36,""))</f>
        <v>0</v>
      </c>
      <c r="DP36" s="84">
        <f t="shared" si="77"/>
        <v>0</v>
      </c>
      <c r="DQ36" s="175"/>
      <c r="DR36" s="76">
        <f>LEN(配列入力!$D$41)-LEN(SUBSTITUTE(配列入力!$D$41,$C36,""))</f>
        <v>0</v>
      </c>
      <c r="DS36" s="84">
        <f t="shared" si="79"/>
        <v>0</v>
      </c>
      <c r="DT36" s="175"/>
      <c r="DU36" s="76">
        <f>LEN(配列入力!$D$42)-LEN(SUBSTITUTE(配列入力!$D$42,$C36,""))</f>
        <v>0</v>
      </c>
      <c r="DV36" s="84">
        <f t="shared" si="81"/>
        <v>0</v>
      </c>
      <c r="DW36" s="175"/>
      <c r="DX36" s="76">
        <f>LEN(配列入力!$D$43)-LEN(SUBSTITUTE(配列入力!$D$43,$C36,""))</f>
        <v>0</v>
      </c>
      <c r="DY36" s="84">
        <f t="shared" si="83"/>
        <v>0</v>
      </c>
      <c r="DZ36" s="175"/>
      <c r="EA36" s="76">
        <f>LEN(配列入力!$D$44)-LEN(SUBSTITUTE(配列入力!$D$44,$C36,""))</f>
        <v>0</v>
      </c>
      <c r="EB36" s="84">
        <f t="shared" si="85"/>
        <v>0</v>
      </c>
      <c r="EC36" s="175"/>
      <c r="ED36" s="76">
        <f>LEN(配列入力!$D$45)-LEN(SUBSTITUTE(配列入力!$D$45,$C36,""))</f>
        <v>0</v>
      </c>
      <c r="EE36" s="84">
        <f t="shared" si="87"/>
        <v>0</v>
      </c>
      <c r="EF36" s="175"/>
      <c r="EG36" s="76">
        <f>LEN(配列入力!$D$46)-LEN(SUBSTITUTE(配列入力!$D$46,$C36,""))</f>
        <v>0</v>
      </c>
      <c r="EH36" s="84">
        <f t="shared" si="89"/>
        <v>0</v>
      </c>
      <c r="EI36" s="175"/>
      <c r="EJ36" s="76">
        <f>LEN(配列入力!$D$47)-LEN(SUBSTITUTE(配列入力!$D$47,$C36,""))</f>
        <v>0</v>
      </c>
      <c r="EK36" s="84">
        <f t="shared" si="91"/>
        <v>0</v>
      </c>
      <c r="EL36" s="175"/>
      <c r="EM36" s="76">
        <f>LEN(配列入力!$D$48)-LEN(SUBSTITUTE(配列入力!$D$48,$C36,""))</f>
        <v>0</v>
      </c>
      <c r="EN36" s="84">
        <f t="shared" si="93"/>
        <v>0</v>
      </c>
      <c r="EO36" s="175"/>
      <c r="EP36" s="76">
        <f>LEN(配列入力!$D$49)-LEN(SUBSTITUTE(配列入力!$D$49,$C36,""))</f>
        <v>0</v>
      </c>
      <c r="EQ36" s="84">
        <f t="shared" si="95"/>
        <v>0</v>
      </c>
      <c r="ER36" s="175"/>
      <c r="ES36" s="76">
        <f>LEN(配列入力!$D$50)-LEN(SUBSTITUTE(配列入力!$D$50,$C36,""))</f>
        <v>0</v>
      </c>
      <c r="ET36" s="84">
        <f t="shared" si="97"/>
        <v>0</v>
      </c>
      <c r="EU36" s="175"/>
      <c r="EV36" s="76">
        <f>LEN(配列入力!$D$51)-LEN(SUBSTITUTE(配列入力!$D$51,$C36,""))</f>
        <v>0</v>
      </c>
      <c r="EW36" s="84">
        <f t="shared" si="99"/>
        <v>0</v>
      </c>
      <c r="EX36" s="178"/>
      <c r="EY36" s="76">
        <f>LEN(配列入力!$D$52)-LEN(SUBSTITUTE(配列入力!$D$52,$C36,""))</f>
        <v>0</v>
      </c>
      <c r="EZ36" s="84">
        <f t="shared" si="101"/>
        <v>0</v>
      </c>
      <c r="FA36" s="175"/>
      <c r="FB36" s="76">
        <f>LEN(配列入力!$D$53)-LEN(SUBSTITUTE(配列入力!$D$53,$C36,""))</f>
        <v>0</v>
      </c>
      <c r="FC36" s="84">
        <f t="shared" si="103"/>
        <v>0</v>
      </c>
      <c r="FD36" s="175"/>
      <c r="FE36" s="76">
        <f>LEN(配列入力!$D$54)-LEN(SUBSTITUTE(配列入力!$D$54,$C36,""))</f>
        <v>0</v>
      </c>
      <c r="FF36" s="84">
        <f t="shared" si="105"/>
        <v>0</v>
      </c>
      <c r="FG36" s="175"/>
      <c r="FH36" s="76">
        <f>LEN(配列入力!$D$55)-LEN(SUBSTITUTE(配列入力!$D$55,$C36,""))</f>
        <v>0</v>
      </c>
      <c r="FI36" s="84">
        <f t="shared" si="107"/>
        <v>0</v>
      </c>
      <c r="FJ36" s="175"/>
      <c r="FK36" s="76">
        <f>LEN(配列入力!$D$56)-LEN(SUBSTITUTE(配列入力!$D$56,$C36,""))</f>
        <v>0</v>
      </c>
      <c r="FL36" s="84">
        <f t="shared" si="109"/>
        <v>0</v>
      </c>
      <c r="FM36" s="175"/>
      <c r="FN36" s="76">
        <f>LEN(配列入力!$D$57)-LEN(SUBSTITUTE(配列入力!$D$57,$C36,""))</f>
        <v>0</v>
      </c>
      <c r="FO36" s="84">
        <f t="shared" si="111"/>
        <v>0</v>
      </c>
      <c r="FP36" s="175"/>
      <c r="FQ36" s="76">
        <f>LEN(配列入力!$D$58)-LEN(SUBSTITUTE(配列入力!$D$58,$C36,""))</f>
        <v>0</v>
      </c>
      <c r="FR36" s="84">
        <f t="shared" si="113"/>
        <v>0</v>
      </c>
      <c r="FS36" s="175"/>
      <c r="FT36" s="76">
        <f>LEN(配列入力!$D$59)-LEN(SUBSTITUTE(配列入力!$D$59,$C36,""))</f>
        <v>0</v>
      </c>
      <c r="FU36" s="84">
        <f t="shared" si="115"/>
        <v>0</v>
      </c>
      <c r="FV36" s="175"/>
      <c r="FW36" s="76">
        <f>LEN(配列入力!$D$60)-LEN(SUBSTITUTE(配列入力!$D$60,$C36,""))</f>
        <v>0</v>
      </c>
      <c r="FX36" s="84">
        <f t="shared" si="117"/>
        <v>0</v>
      </c>
      <c r="FY36" s="175"/>
      <c r="FZ36" s="76">
        <f>LEN(配列入力!$D$61)-LEN(SUBSTITUTE(配列入力!$D$61,$C36,""))</f>
        <v>0</v>
      </c>
      <c r="GA36" s="84">
        <f t="shared" si="119"/>
        <v>0</v>
      </c>
      <c r="GB36" s="175"/>
      <c r="GC36" s="76">
        <f>LEN(配列入力!$D$62)-LEN(SUBSTITUTE(配列入力!$D$62,$C36,""))</f>
        <v>0</v>
      </c>
      <c r="GD36" s="84">
        <f t="shared" si="121"/>
        <v>0</v>
      </c>
      <c r="GE36" s="175"/>
      <c r="GF36" s="76">
        <f>LEN(配列入力!$D$63)-LEN(SUBSTITUTE(配列入力!$D$63,$C36,""))</f>
        <v>0</v>
      </c>
      <c r="GG36" s="84">
        <f t="shared" si="123"/>
        <v>0</v>
      </c>
      <c r="GH36" s="175"/>
      <c r="GI36" s="76">
        <f>LEN(配列入力!$D$64)-LEN(SUBSTITUTE(配列入力!$D$64,$C36,""))</f>
        <v>0</v>
      </c>
      <c r="GJ36" s="84">
        <f t="shared" si="125"/>
        <v>0</v>
      </c>
      <c r="GK36" s="175"/>
      <c r="GL36" s="76">
        <f>LEN(配列入力!$D$65)-LEN(SUBSTITUTE(配列入力!$D$65,$C36,""))</f>
        <v>0</v>
      </c>
      <c r="GM36" s="84">
        <f t="shared" si="127"/>
        <v>0</v>
      </c>
      <c r="GN36" s="175"/>
      <c r="GO36" s="76">
        <f>LEN(配列入力!$D$66)-LEN(SUBSTITUTE(配列入力!$D$66,$C36,""))</f>
        <v>0</v>
      </c>
      <c r="GP36" s="84">
        <f t="shared" si="129"/>
        <v>0</v>
      </c>
      <c r="GQ36" s="175"/>
      <c r="GR36" s="76">
        <f>LEN(配列入力!$D$67)-LEN(SUBSTITUTE(配列入力!$D$67,$C36,""))</f>
        <v>0</v>
      </c>
      <c r="GS36" s="84">
        <f t="shared" si="131"/>
        <v>0</v>
      </c>
      <c r="GT36" s="175"/>
      <c r="GU36" s="76">
        <f>LEN(配列入力!$D$68)-LEN(SUBSTITUTE(配列入力!$D$68,$C36,""))</f>
        <v>0</v>
      </c>
      <c r="GV36" s="84">
        <f t="shared" si="133"/>
        <v>0</v>
      </c>
      <c r="GW36" s="175"/>
      <c r="GX36" s="76">
        <f>LEN(配列入力!$D$69)-LEN(SUBSTITUTE(配列入力!$D$69,$C36,""))</f>
        <v>0</v>
      </c>
      <c r="GY36" s="84">
        <f t="shared" si="135"/>
        <v>0</v>
      </c>
      <c r="GZ36" s="175"/>
      <c r="HA36" s="76">
        <f>LEN(配列入力!$D$70)-LEN(SUBSTITUTE(配列入力!$D$70,$C36,""))</f>
        <v>0</v>
      </c>
      <c r="HB36" s="84">
        <f t="shared" si="137"/>
        <v>0</v>
      </c>
      <c r="HC36" s="175"/>
      <c r="HD36" s="76">
        <f>LEN(配列入力!$D$71)-LEN(SUBSTITUTE(配列入力!$D$71,$C36,""))</f>
        <v>0</v>
      </c>
      <c r="HE36" s="84">
        <f t="shared" si="139"/>
        <v>0</v>
      </c>
      <c r="HF36" s="175"/>
      <c r="HG36" s="76">
        <f>LEN(配列入力!$D$72)-LEN(SUBSTITUTE(配列入力!$D$72,$C36,""))</f>
        <v>0</v>
      </c>
      <c r="HH36" s="84">
        <f t="shared" si="141"/>
        <v>0</v>
      </c>
      <c r="HI36" s="175"/>
      <c r="HJ36" s="76">
        <f>LEN(配列入力!$D$73)-LEN(SUBSTITUTE(配列入力!$D$73,$C36,""))</f>
        <v>0</v>
      </c>
      <c r="HK36" s="84">
        <f t="shared" si="143"/>
        <v>0</v>
      </c>
      <c r="HL36" s="175"/>
      <c r="HM36" s="76">
        <f>LEN(配列入力!$D$74)-LEN(SUBSTITUTE(配列入力!$D$74,$C36,""))</f>
        <v>0</v>
      </c>
      <c r="HN36" s="84">
        <f t="shared" si="145"/>
        <v>0</v>
      </c>
      <c r="HO36" s="175"/>
      <c r="HP36" s="76">
        <f>LEN(配列入力!$D$75)-LEN(SUBSTITUTE(配列入力!$D$75,$C36,""))</f>
        <v>0</v>
      </c>
      <c r="HQ36" s="84">
        <f t="shared" si="147"/>
        <v>0</v>
      </c>
      <c r="HR36" s="175"/>
      <c r="HS36" s="76">
        <f>LEN(配列入力!$D$76)-LEN(SUBSTITUTE(配列入力!$D$76,$C36,""))</f>
        <v>0</v>
      </c>
      <c r="HT36" s="84">
        <f t="shared" si="149"/>
        <v>0</v>
      </c>
      <c r="HU36" s="175"/>
      <c r="HV36" s="76">
        <f>LEN(配列入力!$D$77)-LEN(SUBSTITUTE(配列入力!$D$77,$C36,""))</f>
        <v>0</v>
      </c>
      <c r="HW36" s="84">
        <f t="shared" si="151"/>
        <v>0</v>
      </c>
      <c r="HX36" s="175"/>
      <c r="HY36" s="76">
        <f>LEN(配列入力!$D$78)-LEN(SUBSTITUTE(配列入力!$D$78,$C36,""))</f>
        <v>0</v>
      </c>
      <c r="HZ36" s="84">
        <f t="shared" si="153"/>
        <v>0</v>
      </c>
      <c r="IA36" s="175"/>
      <c r="IB36" s="76">
        <f>LEN(配列入力!$D$79)-LEN(SUBSTITUTE(配列入力!$D$79,$C36,""))</f>
        <v>0</v>
      </c>
      <c r="IC36" s="84">
        <f t="shared" si="155"/>
        <v>0</v>
      </c>
      <c r="ID36" s="175"/>
      <c r="IE36" s="76">
        <f>LEN(配列入力!$D$80)-LEN(SUBSTITUTE(配列入力!$D$80,$C36,""))</f>
        <v>0</v>
      </c>
      <c r="IF36" s="84">
        <f t="shared" si="157"/>
        <v>0</v>
      </c>
      <c r="IG36" s="175"/>
      <c r="IH36" s="76">
        <f>LEN(配列入力!$D$81)-LEN(SUBSTITUTE(配列入力!$D$81,$C36,""))</f>
        <v>0</v>
      </c>
      <c r="II36" s="84">
        <f t="shared" si="159"/>
        <v>0</v>
      </c>
      <c r="IJ36" s="175"/>
      <c r="IK36" s="76">
        <f>LEN(配列入力!$D$82)-LEN(SUBSTITUTE(配列入力!$D$82,$C36,""))</f>
        <v>0</v>
      </c>
      <c r="IL36" s="84">
        <f t="shared" si="161"/>
        <v>0</v>
      </c>
      <c r="IM36" s="175"/>
      <c r="IN36" s="76">
        <f>LEN(配列入力!$D$83)-LEN(SUBSTITUTE(配列入力!$D$83,$C36,""))</f>
        <v>0</v>
      </c>
      <c r="IO36" s="84">
        <f t="shared" si="163"/>
        <v>0</v>
      </c>
      <c r="IP36" s="175"/>
      <c r="IQ36" s="76">
        <f>LEN(配列入力!$D$84)-LEN(SUBSTITUTE(配列入力!$D$84,$C36,""))</f>
        <v>0</v>
      </c>
      <c r="IR36" s="84">
        <f t="shared" si="165"/>
        <v>0</v>
      </c>
      <c r="IS36" s="175"/>
      <c r="IT36" s="76">
        <f>LEN(配列入力!$D$85)-LEN(SUBSTITUTE(配列入力!$D$85,$C36,""))</f>
        <v>0</v>
      </c>
      <c r="IU36" s="84">
        <f t="shared" si="167"/>
        <v>0</v>
      </c>
      <c r="IV36" s="175"/>
      <c r="IW36" s="76">
        <f>LEN(配列入力!$D$86)-LEN(SUBSTITUTE(配列入力!$D$86,$C36,""))</f>
        <v>0</v>
      </c>
      <c r="IX36" s="84">
        <f t="shared" si="169"/>
        <v>0</v>
      </c>
      <c r="IY36" s="175"/>
      <c r="IZ36" s="76">
        <f>LEN(配列入力!$D$87)-LEN(SUBSTITUTE(配列入力!$D$87,$C36,""))</f>
        <v>0</v>
      </c>
      <c r="JA36" s="84">
        <f t="shared" si="171"/>
        <v>0</v>
      </c>
      <c r="JB36" s="175"/>
      <c r="JC36" s="76">
        <f>LEN(配列入力!$D$88)-LEN(SUBSTITUTE(配列入力!$D$88,$C36,""))</f>
        <v>0</v>
      </c>
      <c r="JD36" s="84">
        <f t="shared" si="173"/>
        <v>0</v>
      </c>
      <c r="JE36" s="175"/>
      <c r="JF36" s="76">
        <f>LEN(配列入力!$D$89)-LEN(SUBSTITUTE(配列入力!$D$89,$C36,""))</f>
        <v>0</v>
      </c>
      <c r="JG36" s="84">
        <f t="shared" si="175"/>
        <v>0</v>
      </c>
      <c r="JH36" s="175"/>
      <c r="JI36" s="76">
        <f>LEN(配列入力!$D$90)-LEN(SUBSTITUTE(配列入力!$D$90,$C36,""))</f>
        <v>0</v>
      </c>
      <c r="JJ36" s="84">
        <f t="shared" si="177"/>
        <v>0</v>
      </c>
      <c r="JK36" s="175"/>
      <c r="JL36" s="76">
        <f>LEN(配列入力!$D$91)-LEN(SUBSTITUTE(配列入力!$D$91,$C36,""))</f>
        <v>0</v>
      </c>
      <c r="JM36" s="84">
        <f t="shared" si="179"/>
        <v>0</v>
      </c>
      <c r="JN36" s="175"/>
      <c r="JO36" s="76">
        <f>LEN(配列入力!$D$92)-LEN(SUBSTITUTE(配列入力!$D$92,$C36,""))</f>
        <v>0</v>
      </c>
      <c r="JP36" s="84">
        <f t="shared" si="181"/>
        <v>0</v>
      </c>
      <c r="JQ36" s="175"/>
      <c r="JR36" s="76">
        <f>LEN(配列入力!$D$93)-LEN(SUBSTITUTE(配列入力!$D$93,$C36,""))</f>
        <v>0</v>
      </c>
      <c r="JS36" s="84">
        <f t="shared" si="183"/>
        <v>0</v>
      </c>
      <c r="JT36" s="175"/>
      <c r="JU36" s="76">
        <f>LEN(配列入力!$D$94)-LEN(SUBSTITUTE(配列入力!$D$94,$C36,""))</f>
        <v>0</v>
      </c>
      <c r="JV36" s="84">
        <f t="shared" si="185"/>
        <v>0</v>
      </c>
      <c r="JW36" s="175"/>
      <c r="JX36" s="76">
        <f>LEN(配列入力!$D$95)-LEN(SUBSTITUTE(配列入力!$D$95,$C36,""))</f>
        <v>0</v>
      </c>
      <c r="JY36" s="84">
        <f t="shared" si="187"/>
        <v>0</v>
      </c>
      <c r="JZ36" s="175"/>
      <c r="KA36" s="76">
        <f>LEN(配列入力!$D$96)-LEN(SUBSTITUTE(配列入力!$D$96,$C36,""))</f>
        <v>0</v>
      </c>
      <c r="KB36" s="84">
        <f t="shared" si="189"/>
        <v>0</v>
      </c>
      <c r="KC36" s="175"/>
      <c r="KD36" s="76">
        <f>LEN(配列入力!$D$97)-LEN(SUBSTITUTE(配列入力!$D$97,$C36,""))</f>
        <v>0</v>
      </c>
      <c r="KE36" s="84">
        <f t="shared" si="191"/>
        <v>0</v>
      </c>
      <c r="KF36" s="175"/>
    </row>
    <row r="37" spans="1:292">
      <c r="A37" s="81" t="s">
        <v>151</v>
      </c>
      <c r="B37" s="87" t="s">
        <v>152</v>
      </c>
      <c r="C37" s="81" t="s">
        <v>300</v>
      </c>
      <c r="D37" s="75">
        <f t="shared" si="0"/>
        <v>4</v>
      </c>
      <c r="E37" s="76">
        <f>LEN(配列入力!$D$2)-LEN(SUBSTITUTE(配列入力!$D$2,$C37,""))</f>
        <v>0</v>
      </c>
      <c r="F37" s="84">
        <f t="shared" si="1"/>
        <v>0</v>
      </c>
      <c r="G37" s="85">
        <f>F37</f>
        <v>0</v>
      </c>
      <c r="H37" s="76">
        <f>LEN(配列入力!$D$3)-LEN(SUBSTITUTE(配列入力!$D$3,$C37,""))</f>
        <v>0</v>
      </c>
      <c r="I37" s="84">
        <f t="shared" si="3"/>
        <v>0</v>
      </c>
      <c r="J37" s="85">
        <f>I37</f>
        <v>0</v>
      </c>
      <c r="K37" s="76">
        <f>LEN(配列入力!$D$4)-LEN(SUBSTITUTE(配列入力!$D$4,$C37,""))</f>
        <v>0</v>
      </c>
      <c r="L37" s="84">
        <f t="shared" si="5"/>
        <v>0</v>
      </c>
      <c r="M37" s="85">
        <f>L37</f>
        <v>0</v>
      </c>
      <c r="N37" s="76">
        <f>LEN(配列入力!$D$5)-LEN(SUBSTITUTE(配列入力!$D$5,$C37,""))</f>
        <v>0</v>
      </c>
      <c r="O37" s="84">
        <f t="shared" si="7"/>
        <v>0</v>
      </c>
      <c r="P37" s="85">
        <f>O37</f>
        <v>0</v>
      </c>
      <c r="Q37" s="76">
        <f>LEN(配列入力!$D$6)-LEN(SUBSTITUTE(配列入力!$D$6,$C37,""))</f>
        <v>0</v>
      </c>
      <c r="R37" s="84">
        <f t="shared" si="9"/>
        <v>0</v>
      </c>
      <c r="S37" s="85">
        <f>R37</f>
        <v>0</v>
      </c>
      <c r="T37" s="76">
        <f>LEN(配列入力!$D$7)-LEN(SUBSTITUTE(配列入力!$D$7,$C37,""))</f>
        <v>0</v>
      </c>
      <c r="U37" s="84">
        <f t="shared" si="11"/>
        <v>0</v>
      </c>
      <c r="V37" s="85">
        <f>U37</f>
        <v>0</v>
      </c>
      <c r="W37" s="76">
        <f>LEN(配列入力!$D$8)-LEN(SUBSTITUTE(配列入力!$D$8,$C37,""))</f>
        <v>0</v>
      </c>
      <c r="X37" s="84">
        <f t="shared" si="13"/>
        <v>0</v>
      </c>
      <c r="Y37" s="85">
        <f>X37</f>
        <v>0</v>
      </c>
      <c r="Z37" s="76">
        <f>LEN(配列入力!$D$9)-LEN(SUBSTITUTE(配列入力!$D$9,$C37,""))</f>
        <v>0</v>
      </c>
      <c r="AA37" s="84">
        <f t="shared" si="15"/>
        <v>0</v>
      </c>
      <c r="AB37" s="85">
        <f>AA37</f>
        <v>0</v>
      </c>
      <c r="AC37" s="76">
        <f>LEN(配列入力!$D$10)-LEN(SUBSTITUTE(配列入力!$D$10,$C37,""))</f>
        <v>0</v>
      </c>
      <c r="AD37" s="84">
        <f t="shared" si="17"/>
        <v>0</v>
      </c>
      <c r="AE37" s="85">
        <f>AD37</f>
        <v>0</v>
      </c>
      <c r="AF37" s="76">
        <f>LEN(配列入力!$D$11)-LEN(SUBSTITUTE(配列入力!$D$11,$C37,""))</f>
        <v>0</v>
      </c>
      <c r="AG37" s="84">
        <f t="shared" si="19"/>
        <v>0</v>
      </c>
      <c r="AH37" s="85">
        <f>AG37</f>
        <v>0</v>
      </c>
      <c r="AI37" s="76">
        <f>LEN(配列入力!$D$12)-LEN(SUBSTITUTE(配列入力!$D$12,$C37,""))</f>
        <v>0</v>
      </c>
      <c r="AJ37" s="84">
        <f t="shared" si="21"/>
        <v>0</v>
      </c>
      <c r="AK37" s="85">
        <f>AJ37</f>
        <v>0</v>
      </c>
      <c r="AL37" s="76">
        <f>LEN(配列入力!$D$13)-LEN(SUBSTITUTE(配列入力!$D$13,$C37,""))</f>
        <v>0</v>
      </c>
      <c r="AM37" s="84">
        <f t="shared" si="23"/>
        <v>0</v>
      </c>
      <c r="AN37" s="85">
        <f>AM37</f>
        <v>0</v>
      </c>
      <c r="AO37" s="76">
        <f>LEN(配列入力!$D$14)-LEN(SUBSTITUTE(配列入力!$D$14,$C37,""))</f>
        <v>0</v>
      </c>
      <c r="AP37" s="84">
        <f t="shared" si="25"/>
        <v>0</v>
      </c>
      <c r="AQ37" s="85">
        <f>AP37</f>
        <v>0</v>
      </c>
      <c r="AR37" s="76">
        <f>LEN(配列入力!$D$15)-LEN(SUBSTITUTE(配列入力!$D$15,$C37,""))</f>
        <v>0</v>
      </c>
      <c r="AS37" s="84">
        <f t="shared" si="27"/>
        <v>0</v>
      </c>
      <c r="AT37" s="85">
        <f>AS37</f>
        <v>0</v>
      </c>
      <c r="AU37" s="76">
        <f>LEN(配列入力!$D$16)-LEN(SUBSTITUTE(配列入力!$D$16,$C37,""))</f>
        <v>0</v>
      </c>
      <c r="AV37" s="84">
        <f t="shared" si="29"/>
        <v>0</v>
      </c>
      <c r="AW37" s="85">
        <f>AV37</f>
        <v>0</v>
      </c>
      <c r="AX37" s="76">
        <f>LEN(配列入力!$D$17)-LEN(SUBSTITUTE(配列入力!$D$17,$C37,""))</f>
        <v>0</v>
      </c>
      <c r="AY37" s="84">
        <f t="shared" si="31"/>
        <v>0</v>
      </c>
      <c r="AZ37" s="85">
        <f>AY37</f>
        <v>0</v>
      </c>
      <c r="BA37" s="76">
        <f>LEN(配列入力!$D$18)-LEN(SUBSTITUTE(配列入力!$D$18,$C37,""))</f>
        <v>0</v>
      </c>
      <c r="BB37" s="84">
        <f t="shared" si="33"/>
        <v>0</v>
      </c>
      <c r="BC37" s="85">
        <f>BB37</f>
        <v>0</v>
      </c>
      <c r="BD37" s="76">
        <f>LEN(配列入力!$D$19)-LEN(SUBSTITUTE(配列入力!$D$19,$C37,""))</f>
        <v>0</v>
      </c>
      <c r="BE37" s="84">
        <f t="shared" si="35"/>
        <v>0</v>
      </c>
      <c r="BF37" s="85">
        <f>BE37</f>
        <v>0</v>
      </c>
      <c r="BG37" s="76">
        <f>LEN(配列入力!$D$20)-LEN(SUBSTITUTE(配列入力!$D$20,$C37,""))</f>
        <v>0</v>
      </c>
      <c r="BH37" s="84">
        <f t="shared" si="37"/>
        <v>0</v>
      </c>
      <c r="BI37" s="85">
        <f>BH37</f>
        <v>0</v>
      </c>
      <c r="BJ37" s="76">
        <f>LEN(配列入力!$D$21)-LEN(SUBSTITUTE(配列入力!$D$21,$C37,""))</f>
        <v>0</v>
      </c>
      <c r="BK37" s="84">
        <f t="shared" si="39"/>
        <v>0</v>
      </c>
      <c r="BL37" s="85">
        <f>BK37</f>
        <v>0</v>
      </c>
      <c r="BM37" s="76">
        <f>LEN(配列入力!$D$22)-LEN(SUBSTITUTE(配列入力!$D$22,$C37,""))</f>
        <v>0</v>
      </c>
      <c r="BN37" s="84">
        <f t="shared" si="41"/>
        <v>0</v>
      </c>
      <c r="BO37" s="85">
        <f>BN37</f>
        <v>0</v>
      </c>
      <c r="BP37" s="76">
        <f>LEN(配列入力!$D$23)-LEN(SUBSTITUTE(配列入力!$D$23,$C37,""))</f>
        <v>0</v>
      </c>
      <c r="BQ37" s="84">
        <f t="shared" si="43"/>
        <v>0</v>
      </c>
      <c r="BR37" s="85">
        <f>BQ37</f>
        <v>0</v>
      </c>
      <c r="BS37" s="76">
        <f>LEN(配列入力!$D$24)-LEN(SUBSTITUTE(配列入力!$D$24,$C37,""))</f>
        <v>0</v>
      </c>
      <c r="BT37" s="84">
        <f t="shared" si="45"/>
        <v>0</v>
      </c>
      <c r="BU37" s="85">
        <f>BT37</f>
        <v>0</v>
      </c>
      <c r="BV37" s="76">
        <f>LEN(配列入力!$D$25)-LEN(SUBSTITUTE(配列入力!$D$25,$C37,""))</f>
        <v>0</v>
      </c>
      <c r="BW37" s="84">
        <f t="shared" si="47"/>
        <v>0</v>
      </c>
      <c r="BX37" s="85">
        <f>BW37</f>
        <v>0</v>
      </c>
      <c r="BY37" s="76">
        <f>LEN(配列入力!$D$26)-LEN(SUBSTITUTE(配列入力!$D$26,$C37,""))</f>
        <v>0</v>
      </c>
      <c r="BZ37" s="84">
        <f t="shared" si="49"/>
        <v>0</v>
      </c>
      <c r="CA37" s="85">
        <f>BZ37</f>
        <v>0</v>
      </c>
      <c r="CB37" s="76">
        <f>LEN(配列入力!$D$27)-LEN(SUBSTITUTE(配列入力!$D$27,$C37,""))</f>
        <v>0</v>
      </c>
      <c r="CC37" s="84">
        <f t="shared" si="51"/>
        <v>0</v>
      </c>
      <c r="CD37" s="85">
        <f>CC37</f>
        <v>0</v>
      </c>
      <c r="CE37" s="76">
        <f>LEN(配列入力!$D$28)-LEN(SUBSTITUTE(配列入力!$D$28,$C37,""))</f>
        <v>0</v>
      </c>
      <c r="CF37" s="84">
        <f t="shared" si="53"/>
        <v>0</v>
      </c>
      <c r="CG37" s="85">
        <f>CF37</f>
        <v>0</v>
      </c>
      <c r="CH37" s="76">
        <f>LEN(配列入力!$D$29)-LEN(SUBSTITUTE(配列入力!$D$29,$C37,""))</f>
        <v>0</v>
      </c>
      <c r="CI37" s="84">
        <f t="shared" si="55"/>
        <v>0</v>
      </c>
      <c r="CJ37" s="85">
        <f>CI37</f>
        <v>0</v>
      </c>
      <c r="CK37" s="76">
        <f>LEN(配列入力!$D$30)-LEN(SUBSTITUTE(配列入力!$D$30,$C37,""))</f>
        <v>0</v>
      </c>
      <c r="CL37" s="84">
        <f t="shared" si="57"/>
        <v>0</v>
      </c>
      <c r="CM37" s="85">
        <f>CL37</f>
        <v>0</v>
      </c>
      <c r="CN37" s="76">
        <f>LEN(配列入力!$D$31)-LEN(SUBSTITUTE(配列入力!$D$31,$C37,""))</f>
        <v>0</v>
      </c>
      <c r="CO37" s="84">
        <f t="shared" si="59"/>
        <v>0</v>
      </c>
      <c r="CP37" s="85">
        <f>CO37</f>
        <v>0</v>
      </c>
      <c r="CQ37" s="76">
        <f>LEN(配列入力!$D$32)-LEN(SUBSTITUTE(配列入力!$D$32,$C37,""))</f>
        <v>0</v>
      </c>
      <c r="CR37" s="84">
        <f t="shared" si="61"/>
        <v>0</v>
      </c>
      <c r="CS37" s="85">
        <f>CR37</f>
        <v>0</v>
      </c>
      <c r="CT37" s="76">
        <f>LEN(配列入力!$D$33)-LEN(SUBSTITUTE(配列入力!$D$33,$C37,""))</f>
        <v>0</v>
      </c>
      <c r="CU37" s="84">
        <f t="shared" si="63"/>
        <v>0</v>
      </c>
      <c r="CV37" s="85">
        <f>CU37</f>
        <v>0</v>
      </c>
      <c r="CW37" s="76">
        <f>LEN(配列入力!$D$34)-LEN(SUBSTITUTE(配列入力!$D$34,$C37,""))</f>
        <v>0</v>
      </c>
      <c r="CX37" s="84">
        <f t="shared" si="65"/>
        <v>0</v>
      </c>
      <c r="CY37" s="85">
        <f>CX37</f>
        <v>0</v>
      </c>
      <c r="CZ37" s="76">
        <f>LEN(配列入力!$D$35)-LEN(SUBSTITUTE(配列入力!$D$35,$C37,""))</f>
        <v>0</v>
      </c>
      <c r="DA37" s="84">
        <f t="shared" si="67"/>
        <v>0</v>
      </c>
      <c r="DB37" s="85">
        <f>DA37</f>
        <v>0</v>
      </c>
      <c r="DC37" s="76">
        <f>LEN(配列入力!$D$36)-LEN(SUBSTITUTE(配列入力!$D$36,$C37,""))</f>
        <v>0</v>
      </c>
      <c r="DD37" s="84">
        <f t="shared" si="69"/>
        <v>0</v>
      </c>
      <c r="DE37" s="85">
        <f>DD37</f>
        <v>0</v>
      </c>
      <c r="DF37" s="76">
        <f>LEN(配列入力!$D$37)-LEN(SUBSTITUTE(配列入力!$D$37,$C37,""))</f>
        <v>0</v>
      </c>
      <c r="DG37" s="84">
        <f t="shared" si="71"/>
        <v>0</v>
      </c>
      <c r="DH37" s="85">
        <f>DG37</f>
        <v>0</v>
      </c>
      <c r="DI37" s="76">
        <f>LEN(配列入力!$D$38)-LEN(SUBSTITUTE(配列入力!$D$38,$C37,""))</f>
        <v>0</v>
      </c>
      <c r="DJ37" s="84">
        <f t="shared" si="73"/>
        <v>0</v>
      </c>
      <c r="DK37" s="85">
        <f>DJ37</f>
        <v>0</v>
      </c>
      <c r="DL37" s="76">
        <f>LEN(配列入力!$D$39)-LEN(SUBSTITUTE(配列入力!$D$39,$C37,""))</f>
        <v>0</v>
      </c>
      <c r="DM37" s="84">
        <f t="shared" si="75"/>
        <v>0</v>
      </c>
      <c r="DN37" s="85">
        <f>DM37</f>
        <v>0</v>
      </c>
      <c r="DO37" s="76">
        <f>LEN(配列入力!$D$40)-LEN(SUBSTITUTE(配列入力!$D$40,$C37,""))</f>
        <v>0</v>
      </c>
      <c r="DP37" s="84">
        <f t="shared" si="77"/>
        <v>0</v>
      </c>
      <c r="DQ37" s="85">
        <f>DP37</f>
        <v>0</v>
      </c>
      <c r="DR37" s="76">
        <f>LEN(配列入力!$D$41)-LEN(SUBSTITUTE(配列入力!$D$41,$C37,""))</f>
        <v>0</v>
      </c>
      <c r="DS37" s="84">
        <f t="shared" si="79"/>
        <v>0</v>
      </c>
      <c r="DT37" s="85">
        <f>DS37</f>
        <v>0</v>
      </c>
      <c r="DU37" s="76">
        <f>LEN(配列入力!$D$42)-LEN(SUBSTITUTE(配列入力!$D$42,$C37,""))</f>
        <v>0</v>
      </c>
      <c r="DV37" s="84">
        <f t="shared" si="81"/>
        <v>0</v>
      </c>
      <c r="DW37" s="85">
        <f>DV37</f>
        <v>0</v>
      </c>
      <c r="DX37" s="76">
        <f>LEN(配列入力!$D$43)-LEN(SUBSTITUTE(配列入力!$D$43,$C37,""))</f>
        <v>0</v>
      </c>
      <c r="DY37" s="84">
        <f t="shared" si="83"/>
        <v>0</v>
      </c>
      <c r="DZ37" s="85">
        <f>DY37</f>
        <v>0</v>
      </c>
      <c r="EA37" s="76">
        <f>LEN(配列入力!$D$44)-LEN(SUBSTITUTE(配列入力!$D$44,$C37,""))</f>
        <v>0</v>
      </c>
      <c r="EB37" s="84">
        <f t="shared" si="85"/>
        <v>0</v>
      </c>
      <c r="EC37" s="85">
        <f>EB37</f>
        <v>0</v>
      </c>
      <c r="ED37" s="76">
        <f>LEN(配列入力!$D$45)-LEN(SUBSTITUTE(配列入力!$D$45,$C37,""))</f>
        <v>0</v>
      </c>
      <c r="EE37" s="84">
        <f t="shared" si="87"/>
        <v>0</v>
      </c>
      <c r="EF37" s="85">
        <f>EE37</f>
        <v>0</v>
      </c>
      <c r="EG37" s="76">
        <f>LEN(配列入力!$D$46)-LEN(SUBSTITUTE(配列入力!$D$46,$C37,""))</f>
        <v>0</v>
      </c>
      <c r="EH37" s="84">
        <f t="shared" si="89"/>
        <v>0</v>
      </c>
      <c r="EI37" s="85">
        <f>EH37</f>
        <v>0</v>
      </c>
      <c r="EJ37" s="76">
        <f>LEN(配列入力!$D$47)-LEN(SUBSTITUTE(配列入力!$D$47,$C37,""))</f>
        <v>0</v>
      </c>
      <c r="EK37" s="84">
        <f t="shared" si="91"/>
        <v>0</v>
      </c>
      <c r="EL37" s="85">
        <f>EK37</f>
        <v>0</v>
      </c>
      <c r="EM37" s="76">
        <f>LEN(配列入力!$D$48)-LEN(SUBSTITUTE(配列入力!$D$48,$C37,""))</f>
        <v>0</v>
      </c>
      <c r="EN37" s="84">
        <f t="shared" si="93"/>
        <v>0</v>
      </c>
      <c r="EO37" s="85">
        <f>EN37</f>
        <v>0</v>
      </c>
      <c r="EP37" s="76">
        <f>LEN(配列入力!$D$49)-LEN(SUBSTITUTE(配列入力!$D$49,$C37,""))</f>
        <v>0</v>
      </c>
      <c r="EQ37" s="84">
        <f t="shared" si="95"/>
        <v>0</v>
      </c>
      <c r="ER37" s="85">
        <f>EQ37</f>
        <v>0</v>
      </c>
      <c r="ES37" s="76">
        <f>LEN(配列入力!$D$50)-LEN(SUBSTITUTE(配列入力!$D$50,$C37,""))</f>
        <v>0</v>
      </c>
      <c r="ET37" s="84">
        <f t="shared" si="97"/>
        <v>0</v>
      </c>
      <c r="EU37" s="85">
        <f>ET37</f>
        <v>0</v>
      </c>
      <c r="EV37" s="76">
        <f>LEN(配列入力!$D$51)-LEN(SUBSTITUTE(配列入力!$D$51,$C37,""))</f>
        <v>0</v>
      </c>
      <c r="EW37" s="84">
        <f t="shared" si="99"/>
        <v>0</v>
      </c>
      <c r="EX37" s="85">
        <f>EW37</f>
        <v>0</v>
      </c>
      <c r="EY37" s="76">
        <f>LEN(配列入力!$D$52)-LEN(SUBSTITUTE(配列入力!$D$52,$C37,""))</f>
        <v>0</v>
      </c>
      <c r="EZ37" s="84">
        <f t="shared" si="101"/>
        <v>0</v>
      </c>
      <c r="FA37" s="85">
        <f>EZ37</f>
        <v>0</v>
      </c>
      <c r="FB37" s="76">
        <f>LEN(配列入力!$D$53)-LEN(SUBSTITUTE(配列入力!$D$53,$C37,""))</f>
        <v>0</v>
      </c>
      <c r="FC37" s="84">
        <f t="shared" si="103"/>
        <v>0</v>
      </c>
      <c r="FD37" s="85">
        <f>FC37</f>
        <v>0</v>
      </c>
      <c r="FE37" s="76">
        <f>LEN(配列入力!$D$54)-LEN(SUBSTITUTE(配列入力!$D$54,$C37,""))</f>
        <v>0</v>
      </c>
      <c r="FF37" s="84">
        <f t="shared" si="105"/>
        <v>0</v>
      </c>
      <c r="FG37" s="85">
        <f>FF37</f>
        <v>0</v>
      </c>
      <c r="FH37" s="76">
        <f>LEN(配列入力!$D$55)-LEN(SUBSTITUTE(配列入力!$D$55,$C37,""))</f>
        <v>0</v>
      </c>
      <c r="FI37" s="84">
        <f t="shared" si="107"/>
        <v>0</v>
      </c>
      <c r="FJ37" s="85">
        <f>FI37</f>
        <v>0</v>
      </c>
      <c r="FK37" s="76">
        <f>LEN(配列入力!$D$56)-LEN(SUBSTITUTE(配列入力!$D$56,$C37,""))</f>
        <v>0</v>
      </c>
      <c r="FL37" s="84">
        <f t="shared" si="109"/>
        <v>0</v>
      </c>
      <c r="FM37" s="85">
        <f>FL37</f>
        <v>0</v>
      </c>
      <c r="FN37" s="76">
        <f>LEN(配列入力!$D$57)-LEN(SUBSTITUTE(配列入力!$D$57,$C37,""))</f>
        <v>0</v>
      </c>
      <c r="FO37" s="84">
        <f t="shared" si="111"/>
        <v>0</v>
      </c>
      <c r="FP37" s="85">
        <f>FO37</f>
        <v>0</v>
      </c>
      <c r="FQ37" s="76">
        <f>LEN(配列入力!$D$58)-LEN(SUBSTITUTE(配列入力!$D$58,$C37,""))</f>
        <v>0</v>
      </c>
      <c r="FR37" s="84">
        <f t="shared" si="113"/>
        <v>0</v>
      </c>
      <c r="FS37" s="85">
        <f>FR37</f>
        <v>0</v>
      </c>
      <c r="FT37" s="76">
        <f>LEN(配列入力!$D$59)-LEN(SUBSTITUTE(配列入力!$D$59,$C37,""))</f>
        <v>0</v>
      </c>
      <c r="FU37" s="84">
        <f t="shared" si="115"/>
        <v>0</v>
      </c>
      <c r="FV37" s="85">
        <f>FU37</f>
        <v>0</v>
      </c>
      <c r="FW37" s="76">
        <f>LEN(配列入力!$D$60)-LEN(SUBSTITUTE(配列入力!$D$60,$C37,""))</f>
        <v>0</v>
      </c>
      <c r="FX37" s="84">
        <f t="shared" si="117"/>
        <v>0</v>
      </c>
      <c r="FY37" s="85">
        <f>FX37</f>
        <v>0</v>
      </c>
      <c r="FZ37" s="76">
        <f>LEN(配列入力!$D$61)-LEN(SUBSTITUTE(配列入力!$D$61,$C37,""))</f>
        <v>0</v>
      </c>
      <c r="GA37" s="84">
        <f t="shared" si="119"/>
        <v>0</v>
      </c>
      <c r="GB37" s="85">
        <f>GA37</f>
        <v>0</v>
      </c>
      <c r="GC37" s="76">
        <f>LEN(配列入力!$D$62)-LEN(SUBSTITUTE(配列入力!$D$62,$C37,""))</f>
        <v>0</v>
      </c>
      <c r="GD37" s="84">
        <f t="shared" si="121"/>
        <v>0</v>
      </c>
      <c r="GE37" s="85">
        <f>GD37</f>
        <v>0</v>
      </c>
      <c r="GF37" s="76">
        <f>LEN(配列入力!$D$63)-LEN(SUBSTITUTE(配列入力!$D$63,$C37,""))</f>
        <v>0</v>
      </c>
      <c r="GG37" s="84">
        <f t="shared" si="123"/>
        <v>0</v>
      </c>
      <c r="GH37" s="85">
        <f>GG37</f>
        <v>0</v>
      </c>
      <c r="GI37" s="76">
        <f>LEN(配列入力!$D$64)-LEN(SUBSTITUTE(配列入力!$D$64,$C37,""))</f>
        <v>0</v>
      </c>
      <c r="GJ37" s="84">
        <f t="shared" si="125"/>
        <v>0</v>
      </c>
      <c r="GK37" s="85">
        <f>GJ37</f>
        <v>0</v>
      </c>
      <c r="GL37" s="76">
        <f>LEN(配列入力!$D$65)-LEN(SUBSTITUTE(配列入力!$D$65,$C37,""))</f>
        <v>0</v>
      </c>
      <c r="GM37" s="84">
        <f t="shared" si="127"/>
        <v>0</v>
      </c>
      <c r="GN37" s="85">
        <f>GM37</f>
        <v>0</v>
      </c>
      <c r="GO37" s="76">
        <f>LEN(配列入力!$D$66)-LEN(SUBSTITUTE(配列入力!$D$66,$C37,""))</f>
        <v>0</v>
      </c>
      <c r="GP37" s="84">
        <f t="shared" si="129"/>
        <v>0</v>
      </c>
      <c r="GQ37" s="85">
        <f>GP37</f>
        <v>0</v>
      </c>
      <c r="GR37" s="76">
        <f>LEN(配列入力!$D$67)-LEN(SUBSTITUTE(配列入力!$D$67,$C37,""))</f>
        <v>0</v>
      </c>
      <c r="GS37" s="84">
        <f t="shared" si="131"/>
        <v>0</v>
      </c>
      <c r="GT37" s="85">
        <f>GS37</f>
        <v>0</v>
      </c>
      <c r="GU37" s="76">
        <f>LEN(配列入力!$D$68)-LEN(SUBSTITUTE(配列入力!$D$68,$C37,""))</f>
        <v>0</v>
      </c>
      <c r="GV37" s="84">
        <f t="shared" si="133"/>
        <v>0</v>
      </c>
      <c r="GW37" s="85">
        <f>GV37</f>
        <v>0</v>
      </c>
      <c r="GX37" s="76">
        <f>LEN(配列入力!$D$69)-LEN(SUBSTITUTE(配列入力!$D$69,$C37,""))</f>
        <v>0</v>
      </c>
      <c r="GY37" s="84">
        <f t="shared" si="135"/>
        <v>0</v>
      </c>
      <c r="GZ37" s="85">
        <f>GY37</f>
        <v>0</v>
      </c>
      <c r="HA37" s="76">
        <f>LEN(配列入力!$D$70)-LEN(SUBSTITUTE(配列入力!$D$70,$C37,""))</f>
        <v>0</v>
      </c>
      <c r="HB37" s="84">
        <f t="shared" si="137"/>
        <v>0</v>
      </c>
      <c r="HC37" s="85">
        <f>HB37</f>
        <v>0</v>
      </c>
      <c r="HD37" s="76">
        <f>LEN(配列入力!$D$71)-LEN(SUBSTITUTE(配列入力!$D$71,$C37,""))</f>
        <v>0</v>
      </c>
      <c r="HE37" s="84">
        <f t="shared" si="139"/>
        <v>0</v>
      </c>
      <c r="HF37" s="85">
        <f>HE37</f>
        <v>0</v>
      </c>
      <c r="HG37" s="76">
        <f>LEN(配列入力!$D$72)-LEN(SUBSTITUTE(配列入力!$D$72,$C37,""))</f>
        <v>0</v>
      </c>
      <c r="HH37" s="84">
        <f t="shared" si="141"/>
        <v>0</v>
      </c>
      <c r="HI37" s="85">
        <f>HH37</f>
        <v>0</v>
      </c>
      <c r="HJ37" s="76">
        <f>LEN(配列入力!$D$73)-LEN(SUBSTITUTE(配列入力!$D$73,$C37,""))</f>
        <v>0</v>
      </c>
      <c r="HK37" s="84">
        <f t="shared" si="143"/>
        <v>0</v>
      </c>
      <c r="HL37" s="85">
        <f>HK37</f>
        <v>0</v>
      </c>
      <c r="HM37" s="76">
        <f>LEN(配列入力!$D$74)-LEN(SUBSTITUTE(配列入力!$D$74,$C37,""))</f>
        <v>0</v>
      </c>
      <c r="HN37" s="84">
        <f t="shared" si="145"/>
        <v>0</v>
      </c>
      <c r="HO37" s="85">
        <f>HN37</f>
        <v>0</v>
      </c>
      <c r="HP37" s="76">
        <f>LEN(配列入力!$D$75)-LEN(SUBSTITUTE(配列入力!$D$75,$C37,""))</f>
        <v>0</v>
      </c>
      <c r="HQ37" s="84">
        <f t="shared" si="147"/>
        <v>0</v>
      </c>
      <c r="HR37" s="85">
        <f>HQ37</f>
        <v>0</v>
      </c>
      <c r="HS37" s="76">
        <f>LEN(配列入力!$D$76)-LEN(SUBSTITUTE(配列入力!$D$76,$C37,""))</f>
        <v>0</v>
      </c>
      <c r="HT37" s="84">
        <f t="shared" si="149"/>
        <v>0</v>
      </c>
      <c r="HU37" s="85">
        <f>HT37</f>
        <v>0</v>
      </c>
      <c r="HV37" s="76">
        <f>LEN(配列入力!$D$77)-LEN(SUBSTITUTE(配列入力!$D$77,$C37,""))</f>
        <v>0</v>
      </c>
      <c r="HW37" s="84">
        <f t="shared" si="151"/>
        <v>0</v>
      </c>
      <c r="HX37" s="85">
        <f>HW37</f>
        <v>0</v>
      </c>
      <c r="HY37" s="76">
        <f>LEN(配列入力!$D$78)-LEN(SUBSTITUTE(配列入力!$D$78,$C37,""))</f>
        <v>0</v>
      </c>
      <c r="HZ37" s="84">
        <f t="shared" si="153"/>
        <v>0</v>
      </c>
      <c r="IA37" s="85">
        <f>HZ37</f>
        <v>0</v>
      </c>
      <c r="IB37" s="76">
        <f>LEN(配列入力!$D$79)-LEN(SUBSTITUTE(配列入力!$D$79,$C37,""))</f>
        <v>0</v>
      </c>
      <c r="IC37" s="84">
        <f t="shared" si="155"/>
        <v>0</v>
      </c>
      <c r="ID37" s="85">
        <f>IC37</f>
        <v>0</v>
      </c>
      <c r="IE37" s="76">
        <f>LEN(配列入力!$D$80)-LEN(SUBSTITUTE(配列入力!$D$80,$C37,""))</f>
        <v>0</v>
      </c>
      <c r="IF37" s="84">
        <f t="shared" si="157"/>
        <v>0</v>
      </c>
      <c r="IG37" s="85">
        <f>IF37</f>
        <v>0</v>
      </c>
      <c r="IH37" s="76">
        <f>LEN(配列入力!$D$81)-LEN(SUBSTITUTE(配列入力!$D$81,$C37,""))</f>
        <v>0</v>
      </c>
      <c r="II37" s="84">
        <f t="shared" si="159"/>
        <v>0</v>
      </c>
      <c r="IJ37" s="85">
        <f>II37</f>
        <v>0</v>
      </c>
      <c r="IK37" s="76">
        <f>LEN(配列入力!$D$82)-LEN(SUBSTITUTE(配列入力!$D$82,$C37,""))</f>
        <v>0</v>
      </c>
      <c r="IL37" s="84">
        <f t="shared" si="161"/>
        <v>0</v>
      </c>
      <c r="IM37" s="85">
        <f>IL37</f>
        <v>0</v>
      </c>
      <c r="IN37" s="76">
        <f>LEN(配列入力!$D$83)-LEN(SUBSTITUTE(配列入力!$D$83,$C37,""))</f>
        <v>0</v>
      </c>
      <c r="IO37" s="84">
        <f t="shared" si="163"/>
        <v>0</v>
      </c>
      <c r="IP37" s="85">
        <f>IO37</f>
        <v>0</v>
      </c>
      <c r="IQ37" s="76">
        <f>LEN(配列入力!$D$84)-LEN(SUBSTITUTE(配列入力!$D$84,$C37,""))</f>
        <v>0</v>
      </c>
      <c r="IR37" s="84">
        <f t="shared" si="165"/>
        <v>0</v>
      </c>
      <c r="IS37" s="85">
        <f>IR37</f>
        <v>0</v>
      </c>
      <c r="IT37" s="76">
        <f>LEN(配列入力!$D$85)-LEN(SUBSTITUTE(配列入力!$D$85,$C37,""))</f>
        <v>0</v>
      </c>
      <c r="IU37" s="84">
        <f t="shared" si="167"/>
        <v>0</v>
      </c>
      <c r="IV37" s="85">
        <f>IU37</f>
        <v>0</v>
      </c>
      <c r="IW37" s="76">
        <f>LEN(配列入力!$D$86)-LEN(SUBSTITUTE(配列入力!$D$86,$C37,""))</f>
        <v>0</v>
      </c>
      <c r="IX37" s="84">
        <f t="shared" si="169"/>
        <v>0</v>
      </c>
      <c r="IY37" s="85">
        <f>IX37</f>
        <v>0</v>
      </c>
      <c r="IZ37" s="76">
        <f>LEN(配列入力!$D$87)-LEN(SUBSTITUTE(配列入力!$D$87,$C37,""))</f>
        <v>0</v>
      </c>
      <c r="JA37" s="84">
        <f t="shared" si="171"/>
        <v>0</v>
      </c>
      <c r="JB37" s="85">
        <f>JA37</f>
        <v>0</v>
      </c>
      <c r="JC37" s="76">
        <f>LEN(配列入力!$D$88)-LEN(SUBSTITUTE(配列入力!$D$88,$C37,""))</f>
        <v>0</v>
      </c>
      <c r="JD37" s="84">
        <f t="shared" si="173"/>
        <v>0</v>
      </c>
      <c r="JE37" s="85">
        <f>JD37</f>
        <v>0</v>
      </c>
      <c r="JF37" s="76">
        <f>LEN(配列入力!$D$89)-LEN(SUBSTITUTE(配列入力!$D$89,$C37,""))</f>
        <v>0</v>
      </c>
      <c r="JG37" s="84">
        <f t="shared" si="175"/>
        <v>0</v>
      </c>
      <c r="JH37" s="85">
        <f>JG37</f>
        <v>0</v>
      </c>
      <c r="JI37" s="76">
        <f>LEN(配列入力!$D$90)-LEN(SUBSTITUTE(配列入力!$D$90,$C37,""))</f>
        <v>0</v>
      </c>
      <c r="JJ37" s="84">
        <f t="shared" si="177"/>
        <v>0</v>
      </c>
      <c r="JK37" s="85">
        <f>JJ37</f>
        <v>0</v>
      </c>
      <c r="JL37" s="76">
        <f>LEN(配列入力!$D$91)-LEN(SUBSTITUTE(配列入力!$D$91,$C37,""))</f>
        <v>0</v>
      </c>
      <c r="JM37" s="84">
        <f t="shared" si="179"/>
        <v>0</v>
      </c>
      <c r="JN37" s="85">
        <f>JM37</f>
        <v>0</v>
      </c>
      <c r="JO37" s="76">
        <f>LEN(配列入力!$D$92)-LEN(SUBSTITUTE(配列入力!$D$92,$C37,""))</f>
        <v>0</v>
      </c>
      <c r="JP37" s="84">
        <f t="shared" si="181"/>
        <v>0</v>
      </c>
      <c r="JQ37" s="85">
        <f>JP37</f>
        <v>0</v>
      </c>
      <c r="JR37" s="76">
        <f>LEN(配列入力!$D$93)-LEN(SUBSTITUTE(配列入力!$D$93,$C37,""))</f>
        <v>0</v>
      </c>
      <c r="JS37" s="84">
        <f t="shared" si="183"/>
        <v>0</v>
      </c>
      <c r="JT37" s="85">
        <f>JS37</f>
        <v>0</v>
      </c>
      <c r="JU37" s="76">
        <f>LEN(配列入力!$D$94)-LEN(SUBSTITUTE(配列入力!$D$94,$C37,""))</f>
        <v>0</v>
      </c>
      <c r="JV37" s="84">
        <f t="shared" si="185"/>
        <v>0</v>
      </c>
      <c r="JW37" s="85">
        <f>JV37</f>
        <v>0</v>
      </c>
      <c r="JX37" s="76">
        <f>LEN(配列入力!$D$95)-LEN(SUBSTITUTE(配列入力!$D$95,$C37,""))</f>
        <v>0</v>
      </c>
      <c r="JY37" s="84">
        <f t="shared" si="187"/>
        <v>0</v>
      </c>
      <c r="JZ37" s="85">
        <f>JY37</f>
        <v>0</v>
      </c>
      <c r="KA37" s="76">
        <f>LEN(配列入力!$D$96)-LEN(SUBSTITUTE(配列入力!$D$96,$C37,""))</f>
        <v>0</v>
      </c>
      <c r="KB37" s="84">
        <f t="shared" si="189"/>
        <v>0</v>
      </c>
      <c r="KC37" s="85">
        <f>KB37</f>
        <v>0</v>
      </c>
      <c r="KD37" s="76">
        <f>LEN(配列入力!$D$97)-LEN(SUBSTITUTE(配列入力!$D$97,$C37,""))</f>
        <v>0</v>
      </c>
      <c r="KE37" s="84">
        <f t="shared" si="191"/>
        <v>0</v>
      </c>
      <c r="KF37" s="85">
        <f>KE37</f>
        <v>0</v>
      </c>
    </row>
    <row r="38" spans="1:292">
      <c r="A38" s="81" t="s">
        <v>153</v>
      </c>
      <c r="B38" s="73" t="s">
        <v>301</v>
      </c>
      <c r="C38" s="81" t="s">
        <v>301</v>
      </c>
      <c r="D38" s="75">
        <f t="shared" si="0"/>
        <v>5</v>
      </c>
      <c r="E38" s="76">
        <f>LEN(配列入力!$D$2)-LEN(SUBSTITUTE(配列入力!$D$2,$C38,""))</f>
        <v>0</v>
      </c>
      <c r="F38" s="84">
        <f t="shared" si="1"/>
        <v>0</v>
      </c>
      <c r="G38" s="85">
        <f t="shared" ref="G38:G79" si="193">F38</f>
        <v>0</v>
      </c>
      <c r="H38" s="76">
        <f>LEN(配列入力!$D$3)-LEN(SUBSTITUTE(配列入力!$D$3,$C38,""))</f>
        <v>0</v>
      </c>
      <c r="I38" s="84">
        <f t="shared" si="3"/>
        <v>0</v>
      </c>
      <c r="J38" s="85">
        <f t="shared" ref="J38:J79" si="194">I38</f>
        <v>0</v>
      </c>
      <c r="K38" s="76">
        <f>LEN(配列入力!$D$4)-LEN(SUBSTITUTE(配列入力!$D$4,$C38,""))</f>
        <v>0</v>
      </c>
      <c r="L38" s="84">
        <f t="shared" si="5"/>
        <v>0</v>
      </c>
      <c r="M38" s="85">
        <f t="shared" ref="M38:M79" si="195">L38</f>
        <v>0</v>
      </c>
      <c r="N38" s="76">
        <f>LEN(配列入力!$D$5)-LEN(SUBSTITUTE(配列入力!$D$5,$C38,""))</f>
        <v>0</v>
      </c>
      <c r="O38" s="84">
        <f t="shared" si="7"/>
        <v>0</v>
      </c>
      <c r="P38" s="85">
        <f t="shared" ref="P38:P79" si="196">O38</f>
        <v>0</v>
      </c>
      <c r="Q38" s="76">
        <f>LEN(配列入力!$D$6)-LEN(SUBSTITUTE(配列入力!$D$6,$C38,""))</f>
        <v>0</v>
      </c>
      <c r="R38" s="84">
        <f t="shared" si="9"/>
        <v>0</v>
      </c>
      <c r="S38" s="85">
        <f t="shared" ref="S38:S79" si="197">R38</f>
        <v>0</v>
      </c>
      <c r="T38" s="76">
        <f>LEN(配列入力!$D$7)-LEN(SUBSTITUTE(配列入力!$D$7,$C38,""))</f>
        <v>0</v>
      </c>
      <c r="U38" s="84">
        <f t="shared" si="11"/>
        <v>0</v>
      </c>
      <c r="V38" s="85">
        <f t="shared" ref="V38:V79" si="198">U38</f>
        <v>0</v>
      </c>
      <c r="W38" s="76">
        <f>LEN(配列入力!$D$8)-LEN(SUBSTITUTE(配列入力!$D$8,$C38,""))</f>
        <v>0</v>
      </c>
      <c r="X38" s="84">
        <f t="shared" si="13"/>
        <v>0</v>
      </c>
      <c r="Y38" s="85">
        <f t="shared" ref="Y38:Y79" si="199">X38</f>
        <v>0</v>
      </c>
      <c r="Z38" s="76">
        <f>LEN(配列入力!$D$9)-LEN(SUBSTITUTE(配列入力!$D$9,$C38,""))</f>
        <v>0</v>
      </c>
      <c r="AA38" s="84">
        <f t="shared" si="15"/>
        <v>0</v>
      </c>
      <c r="AB38" s="85">
        <f t="shared" ref="AB38:AB79" si="200">AA38</f>
        <v>0</v>
      </c>
      <c r="AC38" s="76">
        <f>LEN(配列入力!$D$10)-LEN(SUBSTITUTE(配列入力!$D$10,$C38,""))</f>
        <v>0</v>
      </c>
      <c r="AD38" s="84">
        <f t="shared" si="17"/>
        <v>0</v>
      </c>
      <c r="AE38" s="85">
        <f t="shared" ref="AE38:AE79" si="201">AD38</f>
        <v>0</v>
      </c>
      <c r="AF38" s="76">
        <f>LEN(配列入力!$D$11)-LEN(SUBSTITUTE(配列入力!$D$11,$C38,""))</f>
        <v>0</v>
      </c>
      <c r="AG38" s="84">
        <f t="shared" si="19"/>
        <v>0</v>
      </c>
      <c r="AH38" s="85">
        <f t="shared" ref="AH38:AH79" si="202">AG38</f>
        <v>0</v>
      </c>
      <c r="AI38" s="76">
        <f>LEN(配列入力!$D$12)-LEN(SUBSTITUTE(配列入力!$D$12,$C38,""))</f>
        <v>0</v>
      </c>
      <c r="AJ38" s="84">
        <f t="shared" si="21"/>
        <v>0</v>
      </c>
      <c r="AK38" s="85">
        <f t="shared" ref="AK38:AK79" si="203">AJ38</f>
        <v>0</v>
      </c>
      <c r="AL38" s="76">
        <f>LEN(配列入力!$D$13)-LEN(SUBSTITUTE(配列入力!$D$13,$C38,""))</f>
        <v>0</v>
      </c>
      <c r="AM38" s="84">
        <f t="shared" si="23"/>
        <v>0</v>
      </c>
      <c r="AN38" s="85">
        <f t="shared" ref="AN38:AN79" si="204">AM38</f>
        <v>0</v>
      </c>
      <c r="AO38" s="76">
        <f>LEN(配列入力!$D$14)-LEN(SUBSTITUTE(配列入力!$D$14,$C38,""))</f>
        <v>0</v>
      </c>
      <c r="AP38" s="84">
        <f t="shared" si="25"/>
        <v>0</v>
      </c>
      <c r="AQ38" s="85">
        <f t="shared" ref="AQ38:AQ79" si="205">AP38</f>
        <v>0</v>
      </c>
      <c r="AR38" s="76">
        <f>LEN(配列入力!$D$15)-LEN(SUBSTITUTE(配列入力!$D$15,$C38,""))</f>
        <v>0</v>
      </c>
      <c r="AS38" s="84">
        <f t="shared" si="27"/>
        <v>0</v>
      </c>
      <c r="AT38" s="85">
        <f t="shared" ref="AT38:AT79" si="206">AS38</f>
        <v>0</v>
      </c>
      <c r="AU38" s="76">
        <f>LEN(配列入力!$D$16)-LEN(SUBSTITUTE(配列入力!$D$16,$C38,""))</f>
        <v>0</v>
      </c>
      <c r="AV38" s="84">
        <f t="shared" si="29"/>
        <v>0</v>
      </c>
      <c r="AW38" s="85">
        <f t="shared" ref="AW38:AW79" si="207">AV38</f>
        <v>0</v>
      </c>
      <c r="AX38" s="76">
        <f>LEN(配列入力!$D$17)-LEN(SUBSTITUTE(配列入力!$D$17,$C38,""))</f>
        <v>0</v>
      </c>
      <c r="AY38" s="84">
        <f t="shared" si="31"/>
        <v>0</v>
      </c>
      <c r="AZ38" s="85">
        <f t="shared" ref="AZ38:AZ79" si="208">AY38</f>
        <v>0</v>
      </c>
      <c r="BA38" s="76">
        <f>LEN(配列入力!$D$18)-LEN(SUBSTITUTE(配列入力!$D$18,$C38,""))</f>
        <v>0</v>
      </c>
      <c r="BB38" s="84">
        <f t="shared" si="33"/>
        <v>0</v>
      </c>
      <c r="BC38" s="85">
        <f t="shared" ref="BC38:BC79" si="209">BB38</f>
        <v>0</v>
      </c>
      <c r="BD38" s="76">
        <f>LEN(配列入力!$D$19)-LEN(SUBSTITUTE(配列入力!$D$19,$C38,""))</f>
        <v>0</v>
      </c>
      <c r="BE38" s="84">
        <f t="shared" si="35"/>
        <v>0</v>
      </c>
      <c r="BF38" s="85">
        <f t="shared" ref="BF38:BF79" si="210">BE38</f>
        <v>0</v>
      </c>
      <c r="BG38" s="76">
        <f>LEN(配列入力!$D$20)-LEN(SUBSTITUTE(配列入力!$D$20,$C38,""))</f>
        <v>0</v>
      </c>
      <c r="BH38" s="84">
        <f t="shared" si="37"/>
        <v>0</v>
      </c>
      <c r="BI38" s="85">
        <f t="shared" ref="BI38:BI79" si="211">BH38</f>
        <v>0</v>
      </c>
      <c r="BJ38" s="76">
        <f>LEN(配列入力!$D$21)-LEN(SUBSTITUTE(配列入力!$D$21,$C38,""))</f>
        <v>0</v>
      </c>
      <c r="BK38" s="84">
        <f t="shared" si="39"/>
        <v>0</v>
      </c>
      <c r="BL38" s="85">
        <f t="shared" ref="BL38:BL79" si="212">BK38</f>
        <v>0</v>
      </c>
      <c r="BM38" s="76">
        <f>LEN(配列入力!$D$22)-LEN(SUBSTITUTE(配列入力!$D$22,$C38,""))</f>
        <v>0</v>
      </c>
      <c r="BN38" s="84">
        <f t="shared" si="41"/>
        <v>0</v>
      </c>
      <c r="BO38" s="85">
        <f t="shared" ref="BO38:BO79" si="213">BN38</f>
        <v>0</v>
      </c>
      <c r="BP38" s="76">
        <f>LEN(配列入力!$D$23)-LEN(SUBSTITUTE(配列入力!$D$23,$C38,""))</f>
        <v>0</v>
      </c>
      <c r="BQ38" s="84">
        <f t="shared" si="43"/>
        <v>0</v>
      </c>
      <c r="BR38" s="85">
        <f t="shared" ref="BR38:BR79" si="214">BQ38</f>
        <v>0</v>
      </c>
      <c r="BS38" s="76">
        <f>LEN(配列入力!$D$24)-LEN(SUBSTITUTE(配列入力!$D$24,$C38,""))</f>
        <v>0</v>
      </c>
      <c r="BT38" s="84">
        <f t="shared" si="45"/>
        <v>0</v>
      </c>
      <c r="BU38" s="85">
        <f t="shared" ref="BU38:BU79" si="215">BT38</f>
        <v>0</v>
      </c>
      <c r="BV38" s="76">
        <f>LEN(配列入力!$D$25)-LEN(SUBSTITUTE(配列入力!$D$25,$C38,""))</f>
        <v>0</v>
      </c>
      <c r="BW38" s="84">
        <f t="shared" si="47"/>
        <v>0</v>
      </c>
      <c r="BX38" s="85">
        <f t="shared" ref="BX38:BX79" si="216">BW38</f>
        <v>0</v>
      </c>
      <c r="BY38" s="76">
        <f>LEN(配列入力!$D$26)-LEN(SUBSTITUTE(配列入力!$D$26,$C38,""))</f>
        <v>0</v>
      </c>
      <c r="BZ38" s="84">
        <f t="shared" si="49"/>
        <v>0</v>
      </c>
      <c r="CA38" s="85">
        <f t="shared" ref="CA38:CA79" si="217">BZ38</f>
        <v>0</v>
      </c>
      <c r="CB38" s="76">
        <f>LEN(配列入力!$D$27)-LEN(SUBSTITUTE(配列入力!$D$27,$C38,""))</f>
        <v>0</v>
      </c>
      <c r="CC38" s="84">
        <f t="shared" si="51"/>
        <v>0</v>
      </c>
      <c r="CD38" s="85">
        <f t="shared" ref="CD38:CD79" si="218">CC38</f>
        <v>0</v>
      </c>
      <c r="CE38" s="76">
        <f>LEN(配列入力!$D$28)-LEN(SUBSTITUTE(配列入力!$D$28,$C38,""))</f>
        <v>0</v>
      </c>
      <c r="CF38" s="84">
        <f t="shared" si="53"/>
        <v>0</v>
      </c>
      <c r="CG38" s="85">
        <f t="shared" ref="CG38:CG79" si="219">CF38</f>
        <v>0</v>
      </c>
      <c r="CH38" s="76">
        <f>LEN(配列入力!$D$29)-LEN(SUBSTITUTE(配列入力!$D$29,$C38,""))</f>
        <v>0</v>
      </c>
      <c r="CI38" s="84">
        <f t="shared" si="55"/>
        <v>0</v>
      </c>
      <c r="CJ38" s="85">
        <f t="shared" ref="CJ38:CJ79" si="220">CI38</f>
        <v>0</v>
      </c>
      <c r="CK38" s="76">
        <f>LEN(配列入力!$D$30)-LEN(SUBSTITUTE(配列入力!$D$30,$C38,""))</f>
        <v>0</v>
      </c>
      <c r="CL38" s="84">
        <f t="shared" si="57"/>
        <v>0</v>
      </c>
      <c r="CM38" s="85">
        <f t="shared" ref="CM38:CM79" si="221">CL38</f>
        <v>0</v>
      </c>
      <c r="CN38" s="76">
        <f>LEN(配列入力!$D$31)-LEN(SUBSTITUTE(配列入力!$D$31,$C38,""))</f>
        <v>0</v>
      </c>
      <c r="CO38" s="84">
        <f t="shared" si="59"/>
        <v>0</v>
      </c>
      <c r="CP38" s="85">
        <f t="shared" ref="CP38:CP79" si="222">CO38</f>
        <v>0</v>
      </c>
      <c r="CQ38" s="76">
        <f>LEN(配列入力!$D$32)-LEN(SUBSTITUTE(配列入力!$D$32,$C38,""))</f>
        <v>0</v>
      </c>
      <c r="CR38" s="84">
        <f t="shared" si="61"/>
        <v>0</v>
      </c>
      <c r="CS38" s="85">
        <f t="shared" ref="CS38:CS79" si="223">CR38</f>
        <v>0</v>
      </c>
      <c r="CT38" s="76">
        <f>LEN(配列入力!$D$33)-LEN(SUBSTITUTE(配列入力!$D$33,$C38,""))</f>
        <v>0</v>
      </c>
      <c r="CU38" s="84">
        <f t="shared" si="63"/>
        <v>0</v>
      </c>
      <c r="CV38" s="85">
        <f t="shared" ref="CV38:CV79" si="224">CU38</f>
        <v>0</v>
      </c>
      <c r="CW38" s="76">
        <f>LEN(配列入力!$D$34)-LEN(SUBSTITUTE(配列入力!$D$34,$C38,""))</f>
        <v>0</v>
      </c>
      <c r="CX38" s="84">
        <f t="shared" si="65"/>
        <v>0</v>
      </c>
      <c r="CY38" s="85">
        <f t="shared" ref="CY38:CY79" si="225">CX38</f>
        <v>0</v>
      </c>
      <c r="CZ38" s="76">
        <f>LEN(配列入力!$D$35)-LEN(SUBSTITUTE(配列入力!$D$35,$C38,""))</f>
        <v>0</v>
      </c>
      <c r="DA38" s="84">
        <f t="shared" si="67"/>
        <v>0</v>
      </c>
      <c r="DB38" s="85">
        <f t="shared" ref="DB38:DB79" si="226">DA38</f>
        <v>0</v>
      </c>
      <c r="DC38" s="76">
        <f>LEN(配列入力!$D$36)-LEN(SUBSTITUTE(配列入力!$D$36,$C38,""))</f>
        <v>0</v>
      </c>
      <c r="DD38" s="84">
        <f t="shared" si="69"/>
        <v>0</v>
      </c>
      <c r="DE38" s="85">
        <f t="shared" ref="DE38:DE79" si="227">DD38</f>
        <v>0</v>
      </c>
      <c r="DF38" s="76">
        <f>LEN(配列入力!$D$37)-LEN(SUBSTITUTE(配列入力!$D$37,$C38,""))</f>
        <v>0</v>
      </c>
      <c r="DG38" s="84">
        <f t="shared" si="71"/>
        <v>0</v>
      </c>
      <c r="DH38" s="85">
        <f t="shared" ref="DH38:DH79" si="228">DG38</f>
        <v>0</v>
      </c>
      <c r="DI38" s="76">
        <f>LEN(配列入力!$D$38)-LEN(SUBSTITUTE(配列入力!$D$38,$C38,""))</f>
        <v>0</v>
      </c>
      <c r="DJ38" s="84">
        <f t="shared" si="73"/>
        <v>0</v>
      </c>
      <c r="DK38" s="85">
        <f t="shared" ref="DK38:DK79" si="229">DJ38</f>
        <v>0</v>
      </c>
      <c r="DL38" s="76">
        <f>LEN(配列入力!$D$39)-LEN(SUBSTITUTE(配列入力!$D$39,$C38,""))</f>
        <v>0</v>
      </c>
      <c r="DM38" s="84">
        <f t="shared" si="75"/>
        <v>0</v>
      </c>
      <c r="DN38" s="85">
        <f t="shared" ref="DN38:DN79" si="230">DM38</f>
        <v>0</v>
      </c>
      <c r="DO38" s="76">
        <f>LEN(配列入力!$D$40)-LEN(SUBSTITUTE(配列入力!$D$40,$C38,""))</f>
        <v>0</v>
      </c>
      <c r="DP38" s="84">
        <f t="shared" si="77"/>
        <v>0</v>
      </c>
      <c r="DQ38" s="85">
        <f t="shared" ref="DQ38:DQ79" si="231">DP38</f>
        <v>0</v>
      </c>
      <c r="DR38" s="76">
        <f>LEN(配列入力!$D$41)-LEN(SUBSTITUTE(配列入力!$D$41,$C38,""))</f>
        <v>0</v>
      </c>
      <c r="DS38" s="84">
        <f t="shared" si="79"/>
        <v>0</v>
      </c>
      <c r="DT38" s="85">
        <f t="shared" ref="DT38:DT79" si="232">DS38</f>
        <v>0</v>
      </c>
      <c r="DU38" s="76">
        <f>LEN(配列入力!$D$42)-LEN(SUBSTITUTE(配列入力!$D$42,$C38,""))</f>
        <v>0</v>
      </c>
      <c r="DV38" s="84">
        <f t="shared" si="81"/>
        <v>0</v>
      </c>
      <c r="DW38" s="85">
        <f t="shared" ref="DW38:DW79" si="233">DV38</f>
        <v>0</v>
      </c>
      <c r="DX38" s="76">
        <f>LEN(配列入力!$D$43)-LEN(SUBSTITUTE(配列入力!$D$43,$C38,""))</f>
        <v>0</v>
      </c>
      <c r="DY38" s="84">
        <f t="shared" si="83"/>
        <v>0</v>
      </c>
      <c r="DZ38" s="85">
        <f t="shared" ref="DZ38:DZ79" si="234">DY38</f>
        <v>0</v>
      </c>
      <c r="EA38" s="76">
        <f>LEN(配列入力!$D$44)-LEN(SUBSTITUTE(配列入力!$D$44,$C38,""))</f>
        <v>0</v>
      </c>
      <c r="EB38" s="84">
        <f t="shared" si="85"/>
        <v>0</v>
      </c>
      <c r="EC38" s="85">
        <f t="shared" ref="EC38:EC79" si="235">EB38</f>
        <v>0</v>
      </c>
      <c r="ED38" s="76">
        <f>LEN(配列入力!$D$45)-LEN(SUBSTITUTE(配列入力!$D$45,$C38,""))</f>
        <v>0</v>
      </c>
      <c r="EE38" s="84">
        <f t="shared" si="87"/>
        <v>0</v>
      </c>
      <c r="EF38" s="85">
        <f t="shared" ref="EF38:EF79" si="236">EE38</f>
        <v>0</v>
      </c>
      <c r="EG38" s="76">
        <f>LEN(配列入力!$D$46)-LEN(SUBSTITUTE(配列入力!$D$46,$C38,""))</f>
        <v>0</v>
      </c>
      <c r="EH38" s="84">
        <f t="shared" si="89"/>
        <v>0</v>
      </c>
      <c r="EI38" s="85">
        <f t="shared" ref="EI38:EI79" si="237">EH38</f>
        <v>0</v>
      </c>
      <c r="EJ38" s="76">
        <f>LEN(配列入力!$D$47)-LEN(SUBSTITUTE(配列入力!$D$47,$C38,""))</f>
        <v>0</v>
      </c>
      <c r="EK38" s="84">
        <f t="shared" si="91"/>
        <v>0</v>
      </c>
      <c r="EL38" s="85">
        <f t="shared" ref="EL38:EL79" si="238">EK38</f>
        <v>0</v>
      </c>
      <c r="EM38" s="76">
        <f>LEN(配列入力!$D$48)-LEN(SUBSTITUTE(配列入力!$D$48,$C38,""))</f>
        <v>0</v>
      </c>
      <c r="EN38" s="84">
        <f t="shared" si="93"/>
        <v>0</v>
      </c>
      <c r="EO38" s="85">
        <f t="shared" ref="EO38:EO79" si="239">EN38</f>
        <v>0</v>
      </c>
      <c r="EP38" s="76">
        <f>LEN(配列入力!$D$49)-LEN(SUBSTITUTE(配列入力!$D$49,$C38,""))</f>
        <v>0</v>
      </c>
      <c r="EQ38" s="84">
        <f t="shared" si="95"/>
        <v>0</v>
      </c>
      <c r="ER38" s="85">
        <f t="shared" ref="ER38:ER79" si="240">EQ38</f>
        <v>0</v>
      </c>
      <c r="ES38" s="76">
        <f>LEN(配列入力!$D$50)-LEN(SUBSTITUTE(配列入力!$D$50,$C38,""))</f>
        <v>0</v>
      </c>
      <c r="ET38" s="84">
        <f t="shared" si="97"/>
        <v>0</v>
      </c>
      <c r="EU38" s="85">
        <f t="shared" ref="EU38:EU57" si="241">ET38</f>
        <v>0</v>
      </c>
      <c r="EV38" s="76">
        <f>LEN(配列入力!$D$51)-LEN(SUBSTITUTE(配列入力!$D$51,$C38,""))</f>
        <v>0</v>
      </c>
      <c r="EW38" s="84">
        <f t="shared" si="99"/>
        <v>0</v>
      </c>
      <c r="EX38" s="85">
        <f t="shared" ref="EX38:EX57" si="242">EW38</f>
        <v>0</v>
      </c>
      <c r="EY38" s="76">
        <f>LEN(配列入力!$D$52)-LEN(SUBSTITUTE(配列入力!$D$52,$C38,""))</f>
        <v>0</v>
      </c>
      <c r="EZ38" s="84">
        <f t="shared" si="101"/>
        <v>0</v>
      </c>
      <c r="FA38" s="85">
        <f t="shared" ref="FA38:FA57" si="243">EZ38</f>
        <v>0</v>
      </c>
      <c r="FB38" s="76">
        <f>LEN(配列入力!$D$53)-LEN(SUBSTITUTE(配列入力!$D$53,$C38,""))</f>
        <v>0</v>
      </c>
      <c r="FC38" s="84">
        <f t="shared" si="103"/>
        <v>0</v>
      </c>
      <c r="FD38" s="85">
        <f t="shared" ref="FD38:FD57" si="244">FC38</f>
        <v>0</v>
      </c>
      <c r="FE38" s="76">
        <f>LEN(配列入力!$D$54)-LEN(SUBSTITUTE(配列入力!$D$54,$C38,""))</f>
        <v>0</v>
      </c>
      <c r="FF38" s="84">
        <f t="shared" si="105"/>
        <v>0</v>
      </c>
      <c r="FG38" s="85">
        <f t="shared" ref="FG38:FG57" si="245">FF38</f>
        <v>0</v>
      </c>
      <c r="FH38" s="76">
        <f>LEN(配列入力!$D$55)-LEN(SUBSTITUTE(配列入力!$D$55,$C38,""))</f>
        <v>0</v>
      </c>
      <c r="FI38" s="84">
        <f t="shared" si="107"/>
        <v>0</v>
      </c>
      <c r="FJ38" s="85">
        <f t="shared" ref="FJ38:FJ57" si="246">FI38</f>
        <v>0</v>
      </c>
      <c r="FK38" s="76">
        <f>LEN(配列入力!$D$56)-LEN(SUBSTITUTE(配列入力!$D$56,$C38,""))</f>
        <v>0</v>
      </c>
      <c r="FL38" s="84">
        <f t="shared" si="109"/>
        <v>0</v>
      </c>
      <c r="FM38" s="85">
        <f t="shared" ref="FM38:FM57" si="247">FL38</f>
        <v>0</v>
      </c>
      <c r="FN38" s="76">
        <f>LEN(配列入力!$D$57)-LEN(SUBSTITUTE(配列入力!$D$57,$C38,""))</f>
        <v>0</v>
      </c>
      <c r="FO38" s="84">
        <f t="shared" si="111"/>
        <v>0</v>
      </c>
      <c r="FP38" s="85">
        <f t="shared" ref="FP38:FP57" si="248">FO38</f>
        <v>0</v>
      </c>
      <c r="FQ38" s="76">
        <f>LEN(配列入力!$D$58)-LEN(SUBSTITUTE(配列入力!$D$58,$C38,""))</f>
        <v>0</v>
      </c>
      <c r="FR38" s="84">
        <f t="shared" si="113"/>
        <v>0</v>
      </c>
      <c r="FS38" s="85">
        <f t="shared" ref="FS38:FS57" si="249">FR38</f>
        <v>0</v>
      </c>
      <c r="FT38" s="76">
        <f>LEN(配列入力!$D$59)-LEN(SUBSTITUTE(配列入力!$D$59,$C38,""))</f>
        <v>0</v>
      </c>
      <c r="FU38" s="84">
        <f t="shared" si="115"/>
        <v>0</v>
      </c>
      <c r="FV38" s="85">
        <f t="shared" ref="FV38:FV57" si="250">FU38</f>
        <v>0</v>
      </c>
      <c r="FW38" s="76">
        <f>LEN(配列入力!$D$60)-LEN(SUBSTITUTE(配列入力!$D$60,$C38,""))</f>
        <v>0</v>
      </c>
      <c r="FX38" s="84">
        <f t="shared" si="117"/>
        <v>0</v>
      </c>
      <c r="FY38" s="85">
        <f t="shared" ref="FY38:FY57" si="251">FX38</f>
        <v>0</v>
      </c>
      <c r="FZ38" s="76">
        <f>LEN(配列入力!$D$61)-LEN(SUBSTITUTE(配列入力!$D$61,$C38,""))</f>
        <v>0</v>
      </c>
      <c r="GA38" s="84">
        <f t="shared" si="119"/>
        <v>0</v>
      </c>
      <c r="GB38" s="85">
        <f t="shared" ref="GB38:GB57" si="252">GA38</f>
        <v>0</v>
      </c>
      <c r="GC38" s="76">
        <f>LEN(配列入力!$D$62)-LEN(SUBSTITUTE(配列入力!$D$62,$C38,""))</f>
        <v>0</v>
      </c>
      <c r="GD38" s="84">
        <f t="shared" si="121"/>
        <v>0</v>
      </c>
      <c r="GE38" s="85">
        <f t="shared" ref="GE38:GE57" si="253">GD38</f>
        <v>0</v>
      </c>
      <c r="GF38" s="76">
        <f>LEN(配列入力!$D$63)-LEN(SUBSTITUTE(配列入力!$D$63,$C38,""))</f>
        <v>0</v>
      </c>
      <c r="GG38" s="84">
        <f t="shared" si="123"/>
        <v>0</v>
      </c>
      <c r="GH38" s="85">
        <f t="shared" ref="GH38:GH57" si="254">GG38</f>
        <v>0</v>
      </c>
      <c r="GI38" s="76">
        <f>LEN(配列入力!$D$64)-LEN(SUBSTITUTE(配列入力!$D$64,$C38,""))</f>
        <v>0</v>
      </c>
      <c r="GJ38" s="84">
        <f t="shared" si="125"/>
        <v>0</v>
      </c>
      <c r="GK38" s="85">
        <f t="shared" ref="GK38:GK57" si="255">GJ38</f>
        <v>0</v>
      </c>
      <c r="GL38" s="76">
        <f>LEN(配列入力!$D$65)-LEN(SUBSTITUTE(配列入力!$D$65,$C38,""))</f>
        <v>0</v>
      </c>
      <c r="GM38" s="84">
        <f t="shared" si="127"/>
        <v>0</v>
      </c>
      <c r="GN38" s="85">
        <f t="shared" ref="GN38:GN57" si="256">GM38</f>
        <v>0</v>
      </c>
      <c r="GO38" s="76">
        <f>LEN(配列入力!$D$66)-LEN(SUBSTITUTE(配列入力!$D$66,$C38,""))</f>
        <v>0</v>
      </c>
      <c r="GP38" s="84">
        <f t="shared" si="129"/>
        <v>0</v>
      </c>
      <c r="GQ38" s="85">
        <f t="shared" ref="GQ38:GQ57" si="257">GP38</f>
        <v>0</v>
      </c>
      <c r="GR38" s="76">
        <f>LEN(配列入力!$D$67)-LEN(SUBSTITUTE(配列入力!$D$67,$C38,""))</f>
        <v>0</v>
      </c>
      <c r="GS38" s="84">
        <f t="shared" si="131"/>
        <v>0</v>
      </c>
      <c r="GT38" s="85">
        <f t="shared" ref="GT38:GT57" si="258">GS38</f>
        <v>0</v>
      </c>
      <c r="GU38" s="76">
        <f>LEN(配列入力!$D$68)-LEN(SUBSTITUTE(配列入力!$D$68,$C38,""))</f>
        <v>0</v>
      </c>
      <c r="GV38" s="84">
        <f t="shared" si="133"/>
        <v>0</v>
      </c>
      <c r="GW38" s="85">
        <f t="shared" ref="GW38:GW57" si="259">GV38</f>
        <v>0</v>
      </c>
      <c r="GX38" s="76">
        <f>LEN(配列入力!$D$69)-LEN(SUBSTITUTE(配列入力!$D$69,$C38,""))</f>
        <v>0</v>
      </c>
      <c r="GY38" s="84">
        <f t="shared" si="135"/>
        <v>0</v>
      </c>
      <c r="GZ38" s="85">
        <f t="shared" ref="GZ38:GZ57" si="260">GY38</f>
        <v>0</v>
      </c>
      <c r="HA38" s="76">
        <f>LEN(配列入力!$D$70)-LEN(SUBSTITUTE(配列入力!$D$70,$C38,""))</f>
        <v>0</v>
      </c>
      <c r="HB38" s="84">
        <f t="shared" si="137"/>
        <v>0</v>
      </c>
      <c r="HC38" s="85">
        <f t="shared" ref="HC38:HC57" si="261">HB38</f>
        <v>0</v>
      </c>
      <c r="HD38" s="76">
        <f>LEN(配列入力!$D$71)-LEN(SUBSTITUTE(配列入力!$D$71,$C38,""))</f>
        <v>0</v>
      </c>
      <c r="HE38" s="84">
        <f t="shared" si="139"/>
        <v>0</v>
      </c>
      <c r="HF38" s="85">
        <f t="shared" ref="HF38:HF57" si="262">HE38</f>
        <v>0</v>
      </c>
      <c r="HG38" s="76">
        <f>LEN(配列入力!$D$72)-LEN(SUBSTITUTE(配列入力!$D$72,$C38,""))</f>
        <v>0</v>
      </c>
      <c r="HH38" s="84">
        <f t="shared" si="141"/>
        <v>0</v>
      </c>
      <c r="HI38" s="85">
        <f t="shared" ref="HI38:HI57" si="263">HH38</f>
        <v>0</v>
      </c>
      <c r="HJ38" s="76">
        <f>LEN(配列入力!$D$73)-LEN(SUBSTITUTE(配列入力!$D$73,$C38,""))</f>
        <v>0</v>
      </c>
      <c r="HK38" s="84">
        <f t="shared" si="143"/>
        <v>0</v>
      </c>
      <c r="HL38" s="85">
        <f t="shared" ref="HL38:HL57" si="264">HK38</f>
        <v>0</v>
      </c>
      <c r="HM38" s="76">
        <f>LEN(配列入力!$D$74)-LEN(SUBSTITUTE(配列入力!$D$74,$C38,""))</f>
        <v>0</v>
      </c>
      <c r="HN38" s="84">
        <f t="shared" si="145"/>
        <v>0</v>
      </c>
      <c r="HO38" s="85">
        <f t="shared" ref="HO38:HO57" si="265">HN38</f>
        <v>0</v>
      </c>
      <c r="HP38" s="76">
        <f>LEN(配列入力!$D$75)-LEN(SUBSTITUTE(配列入力!$D$75,$C38,""))</f>
        <v>0</v>
      </c>
      <c r="HQ38" s="84">
        <f t="shared" si="147"/>
        <v>0</v>
      </c>
      <c r="HR38" s="85">
        <f t="shared" ref="HR38:HR57" si="266">HQ38</f>
        <v>0</v>
      </c>
      <c r="HS38" s="76">
        <f>LEN(配列入力!$D$76)-LEN(SUBSTITUTE(配列入力!$D$76,$C38,""))</f>
        <v>0</v>
      </c>
      <c r="HT38" s="84">
        <f t="shared" si="149"/>
        <v>0</v>
      </c>
      <c r="HU38" s="85">
        <f t="shared" ref="HU38:HU57" si="267">HT38</f>
        <v>0</v>
      </c>
      <c r="HV38" s="76">
        <f>LEN(配列入力!$D$77)-LEN(SUBSTITUTE(配列入力!$D$77,$C38,""))</f>
        <v>0</v>
      </c>
      <c r="HW38" s="84">
        <f t="shared" si="151"/>
        <v>0</v>
      </c>
      <c r="HX38" s="85">
        <f t="shared" ref="HX38:HX57" si="268">HW38</f>
        <v>0</v>
      </c>
      <c r="HY38" s="76">
        <f>LEN(配列入力!$D$78)-LEN(SUBSTITUTE(配列入力!$D$78,$C38,""))</f>
        <v>0</v>
      </c>
      <c r="HZ38" s="84">
        <f t="shared" si="153"/>
        <v>0</v>
      </c>
      <c r="IA38" s="85">
        <f t="shared" ref="IA38:IA57" si="269">HZ38</f>
        <v>0</v>
      </c>
      <c r="IB38" s="76">
        <f>LEN(配列入力!$D$79)-LEN(SUBSTITUTE(配列入力!$D$79,$C38,""))</f>
        <v>0</v>
      </c>
      <c r="IC38" s="84">
        <f t="shared" si="155"/>
        <v>0</v>
      </c>
      <c r="ID38" s="85">
        <f t="shared" ref="ID38:ID57" si="270">IC38</f>
        <v>0</v>
      </c>
      <c r="IE38" s="76">
        <f>LEN(配列入力!$D$80)-LEN(SUBSTITUTE(配列入力!$D$80,$C38,""))</f>
        <v>0</v>
      </c>
      <c r="IF38" s="84">
        <f t="shared" si="157"/>
        <v>0</v>
      </c>
      <c r="IG38" s="85">
        <f t="shared" ref="IG38:IG57" si="271">IF38</f>
        <v>0</v>
      </c>
      <c r="IH38" s="76">
        <f>LEN(配列入力!$D$81)-LEN(SUBSTITUTE(配列入力!$D$81,$C38,""))</f>
        <v>0</v>
      </c>
      <c r="II38" s="84">
        <f t="shared" si="159"/>
        <v>0</v>
      </c>
      <c r="IJ38" s="85">
        <f t="shared" ref="IJ38:IJ57" si="272">II38</f>
        <v>0</v>
      </c>
      <c r="IK38" s="76">
        <f>LEN(配列入力!$D$82)-LEN(SUBSTITUTE(配列入力!$D$82,$C38,""))</f>
        <v>0</v>
      </c>
      <c r="IL38" s="84">
        <f t="shared" si="161"/>
        <v>0</v>
      </c>
      <c r="IM38" s="85">
        <f t="shared" ref="IM38:IM57" si="273">IL38</f>
        <v>0</v>
      </c>
      <c r="IN38" s="76">
        <f>LEN(配列入力!$D$83)-LEN(SUBSTITUTE(配列入力!$D$83,$C38,""))</f>
        <v>0</v>
      </c>
      <c r="IO38" s="84">
        <f t="shared" si="163"/>
        <v>0</v>
      </c>
      <c r="IP38" s="85">
        <f t="shared" ref="IP38:IP57" si="274">IO38</f>
        <v>0</v>
      </c>
      <c r="IQ38" s="76">
        <f>LEN(配列入力!$D$84)-LEN(SUBSTITUTE(配列入力!$D$84,$C38,""))</f>
        <v>0</v>
      </c>
      <c r="IR38" s="84">
        <f t="shared" si="165"/>
        <v>0</v>
      </c>
      <c r="IS38" s="85">
        <f t="shared" ref="IS38:IS57" si="275">IR38</f>
        <v>0</v>
      </c>
      <c r="IT38" s="76">
        <f>LEN(配列入力!$D$85)-LEN(SUBSTITUTE(配列入力!$D$85,$C38,""))</f>
        <v>0</v>
      </c>
      <c r="IU38" s="84">
        <f t="shared" si="167"/>
        <v>0</v>
      </c>
      <c r="IV38" s="85">
        <f t="shared" ref="IV38:IV57" si="276">IU38</f>
        <v>0</v>
      </c>
      <c r="IW38" s="76">
        <f>LEN(配列入力!$D$86)-LEN(SUBSTITUTE(配列入力!$D$86,$C38,""))</f>
        <v>0</v>
      </c>
      <c r="IX38" s="84">
        <f t="shared" si="169"/>
        <v>0</v>
      </c>
      <c r="IY38" s="85">
        <f t="shared" ref="IY38:IY57" si="277">IX38</f>
        <v>0</v>
      </c>
      <c r="IZ38" s="76">
        <f>LEN(配列入力!$D$87)-LEN(SUBSTITUTE(配列入力!$D$87,$C38,""))</f>
        <v>0</v>
      </c>
      <c r="JA38" s="84">
        <f t="shared" si="171"/>
        <v>0</v>
      </c>
      <c r="JB38" s="85">
        <f t="shared" ref="JB38:JB57" si="278">JA38</f>
        <v>0</v>
      </c>
      <c r="JC38" s="76">
        <f>LEN(配列入力!$D$88)-LEN(SUBSTITUTE(配列入力!$D$88,$C38,""))</f>
        <v>0</v>
      </c>
      <c r="JD38" s="84">
        <f t="shared" si="173"/>
        <v>0</v>
      </c>
      <c r="JE38" s="85">
        <f t="shared" ref="JE38:JE57" si="279">JD38</f>
        <v>0</v>
      </c>
      <c r="JF38" s="76">
        <f>LEN(配列入力!$D$89)-LEN(SUBSTITUTE(配列入力!$D$89,$C38,""))</f>
        <v>0</v>
      </c>
      <c r="JG38" s="84">
        <f t="shared" si="175"/>
        <v>0</v>
      </c>
      <c r="JH38" s="85">
        <f t="shared" ref="JH38:JH57" si="280">JG38</f>
        <v>0</v>
      </c>
      <c r="JI38" s="76">
        <f>LEN(配列入力!$D$90)-LEN(SUBSTITUTE(配列入力!$D$90,$C38,""))</f>
        <v>0</v>
      </c>
      <c r="JJ38" s="84">
        <f t="shared" si="177"/>
        <v>0</v>
      </c>
      <c r="JK38" s="85">
        <f t="shared" ref="JK38:JK57" si="281">JJ38</f>
        <v>0</v>
      </c>
      <c r="JL38" s="76">
        <f>LEN(配列入力!$D$91)-LEN(SUBSTITUTE(配列入力!$D$91,$C38,""))</f>
        <v>0</v>
      </c>
      <c r="JM38" s="84">
        <f t="shared" si="179"/>
        <v>0</v>
      </c>
      <c r="JN38" s="85">
        <f t="shared" ref="JN38:JN57" si="282">JM38</f>
        <v>0</v>
      </c>
      <c r="JO38" s="76">
        <f>LEN(配列入力!$D$92)-LEN(SUBSTITUTE(配列入力!$D$92,$C38,""))</f>
        <v>0</v>
      </c>
      <c r="JP38" s="84">
        <f t="shared" si="181"/>
        <v>0</v>
      </c>
      <c r="JQ38" s="85">
        <f t="shared" ref="JQ38:JQ57" si="283">JP38</f>
        <v>0</v>
      </c>
      <c r="JR38" s="76">
        <f>LEN(配列入力!$D$93)-LEN(SUBSTITUTE(配列入力!$D$93,$C38,""))</f>
        <v>0</v>
      </c>
      <c r="JS38" s="84">
        <f t="shared" si="183"/>
        <v>0</v>
      </c>
      <c r="JT38" s="85">
        <f t="shared" ref="JT38:JT57" si="284">JS38</f>
        <v>0</v>
      </c>
      <c r="JU38" s="76">
        <f>LEN(配列入力!$D$94)-LEN(SUBSTITUTE(配列入力!$D$94,$C38,""))</f>
        <v>0</v>
      </c>
      <c r="JV38" s="84">
        <f t="shared" si="185"/>
        <v>0</v>
      </c>
      <c r="JW38" s="85">
        <f t="shared" ref="JW38:JW57" si="285">JV38</f>
        <v>0</v>
      </c>
      <c r="JX38" s="76">
        <f>LEN(配列入力!$D$95)-LEN(SUBSTITUTE(配列入力!$D$95,$C38,""))</f>
        <v>0</v>
      </c>
      <c r="JY38" s="84">
        <f t="shared" si="187"/>
        <v>0</v>
      </c>
      <c r="JZ38" s="85">
        <f t="shared" ref="JZ38:JZ57" si="286">JY38</f>
        <v>0</v>
      </c>
      <c r="KA38" s="76">
        <f>LEN(配列入力!$D$96)-LEN(SUBSTITUTE(配列入力!$D$96,$C38,""))</f>
        <v>0</v>
      </c>
      <c r="KB38" s="84">
        <f t="shared" si="189"/>
        <v>0</v>
      </c>
      <c r="KC38" s="85">
        <f t="shared" ref="KC38:KC57" si="287">KB38</f>
        <v>0</v>
      </c>
      <c r="KD38" s="76">
        <f>LEN(配列入力!$D$97)-LEN(SUBSTITUTE(配列入力!$D$97,$C38,""))</f>
        <v>0</v>
      </c>
      <c r="KE38" s="84">
        <f t="shared" si="191"/>
        <v>0</v>
      </c>
      <c r="KF38" s="85">
        <f t="shared" ref="KF38:KF57" si="288">KE38</f>
        <v>0</v>
      </c>
    </row>
    <row r="39" spans="1:292">
      <c r="A39" s="81" t="s">
        <v>155</v>
      </c>
      <c r="B39" s="73" t="s">
        <v>156</v>
      </c>
      <c r="C39" s="81" t="s">
        <v>156</v>
      </c>
      <c r="D39" s="75">
        <f t="shared" si="0"/>
        <v>5</v>
      </c>
      <c r="E39" s="76">
        <f>LEN(配列入力!$D$2)-LEN(SUBSTITUTE(配列入力!$D$2,$C39,""))</f>
        <v>0</v>
      </c>
      <c r="F39" s="84">
        <f t="shared" si="1"/>
        <v>0</v>
      </c>
      <c r="G39" s="85">
        <f t="shared" si="193"/>
        <v>0</v>
      </c>
      <c r="H39" s="76">
        <f>LEN(配列入力!$D$3)-LEN(SUBSTITUTE(配列入力!$D$3,$C39,""))</f>
        <v>0</v>
      </c>
      <c r="I39" s="84">
        <f t="shared" si="3"/>
        <v>0</v>
      </c>
      <c r="J39" s="85">
        <f t="shared" si="194"/>
        <v>0</v>
      </c>
      <c r="K39" s="76">
        <f>LEN(配列入力!$D$4)-LEN(SUBSTITUTE(配列入力!$D$4,$C39,""))</f>
        <v>0</v>
      </c>
      <c r="L39" s="84">
        <f t="shared" si="5"/>
        <v>0</v>
      </c>
      <c r="M39" s="85">
        <f t="shared" si="195"/>
        <v>0</v>
      </c>
      <c r="N39" s="76">
        <f>LEN(配列入力!$D$5)-LEN(SUBSTITUTE(配列入力!$D$5,$C39,""))</f>
        <v>0</v>
      </c>
      <c r="O39" s="84">
        <f t="shared" si="7"/>
        <v>0</v>
      </c>
      <c r="P39" s="85">
        <f t="shared" si="196"/>
        <v>0</v>
      </c>
      <c r="Q39" s="76">
        <f>LEN(配列入力!$D$6)-LEN(SUBSTITUTE(配列入力!$D$6,$C39,""))</f>
        <v>0</v>
      </c>
      <c r="R39" s="84">
        <f t="shared" si="9"/>
        <v>0</v>
      </c>
      <c r="S39" s="85">
        <f t="shared" si="197"/>
        <v>0</v>
      </c>
      <c r="T39" s="76">
        <f>LEN(配列入力!$D$7)-LEN(SUBSTITUTE(配列入力!$D$7,$C39,""))</f>
        <v>0</v>
      </c>
      <c r="U39" s="84">
        <f t="shared" si="11"/>
        <v>0</v>
      </c>
      <c r="V39" s="85">
        <f t="shared" si="198"/>
        <v>0</v>
      </c>
      <c r="W39" s="76">
        <f>LEN(配列入力!$D$8)-LEN(SUBSTITUTE(配列入力!$D$8,$C39,""))</f>
        <v>0</v>
      </c>
      <c r="X39" s="84">
        <f t="shared" si="13"/>
        <v>0</v>
      </c>
      <c r="Y39" s="85">
        <f t="shared" si="199"/>
        <v>0</v>
      </c>
      <c r="Z39" s="76">
        <f>LEN(配列入力!$D$9)-LEN(SUBSTITUTE(配列入力!$D$9,$C39,""))</f>
        <v>0</v>
      </c>
      <c r="AA39" s="84">
        <f t="shared" si="15"/>
        <v>0</v>
      </c>
      <c r="AB39" s="85">
        <f t="shared" si="200"/>
        <v>0</v>
      </c>
      <c r="AC39" s="76">
        <f>LEN(配列入力!$D$10)-LEN(SUBSTITUTE(配列入力!$D$10,$C39,""))</f>
        <v>0</v>
      </c>
      <c r="AD39" s="84">
        <f t="shared" si="17"/>
        <v>0</v>
      </c>
      <c r="AE39" s="85">
        <f t="shared" si="201"/>
        <v>0</v>
      </c>
      <c r="AF39" s="76">
        <f>LEN(配列入力!$D$11)-LEN(SUBSTITUTE(配列入力!$D$11,$C39,""))</f>
        <v>0</v>
      </c>
      <c r="AG39" s="84">
        <f t="shared" si="19"/>
        <v>0</v>
      </c>
      <c r="AH39" s="85">
        <f t="shared" si="202"/>
        <v>0</v>
      </c>
      <c r="AI39" s="76">
        <f>LEN(配列入力!$D$12)-LEN(SUBSTITUTE(配列入力!$D$12,$C39,""))</f>
        <v>0</v>
      </c>
      <c r="AJ39" s="84">
        <f t="shared" si="21"/>
        <v>0</v>
      </c>
      <c r="AK39" s="85">
        <f t="shared" si="203"/>
        <v>0</v>
      </c>
      <c r="AL39" s="76">
        <f>LEN(配列入力!$D$13)-LEN(SUBSTITUTE(配列入力!$D$13,$C39,""))</f>
        <v>0</v>
      </c>
      <c r="AM39" s="84">
        <f t="shared" si="23"/>
        <v>0</v>
      </c>
      <c r="AN39" s="85">
        <f t="shared" si="204"/>
        <v>0</v>
      </c>
      <c r="AO39" s="76">
        <f>LEN(配列入力!$D$14)-LEN(SUBSTITUTE(配列入力!$D$14,$C39,""))</f>
        <v>0</v>
      </c>
      <c r="AP39" s="84">
        <f t="shared" si="25"/>
        <v>0</v>
      </c>
      <c r="AQ39" s="85">
        <f t="shared" si="205"/>
        <v>0</v>
      </c>
      <c r="AR39" s="76">
        <f>LEN(配列入力!$D$15)-LEN(SUBSTITUTE(配列入力!$D$15,$C39,""))</f>
        <v>0</v>
      </c>
      <c r="AS39" s="84">
        <f t="shared" si="27"/>
        <v>0</v>
      </c>
      <c r="AT39" s="85">
        <f t="shared" si="206"/>
        <v>0</v>
      </c>
      <c r="AU39" s="76">
        <f>LEN(配列入力!$D$16)-LEN(SUBSTITUTE(配列入力!$D$16,$C39,""))</f>
        <v>0</v>
      </c>
      <c r="AV39" s="84">
        <f t="shared" si="29"/>
        <v>0</v>
      </c>
      <c r="AW39" s="85">
        <f t="shared" si="207"/>
        <v>0</v>
      </c>
      <c r="AX39" s="76">
        <f>LEN(配列入力!$D$17)-LEN(SUBSTITUTE(配列入力!$D$17,$C39,""))</f>
        <v>0</v>
      </c>
      <c r="AY39" s="84">
        <f t="shared" si="31"/>
        <v>0</v>
      </c>
      <c r="AZ39" s="85">
        <f t="shared" si="208"/>
        <v>0</v>
      </c>
      <c r="BA39" s="76">
        <f>LEN(配列入力!$D$18)-LEN(SUBSTITUTE(配列入力!$D$18,$C39,""))</f>
        <v>0</v>
      </c>
      <c r="BB39" s="84">
        <f t="shared" si="33"/>
        <v>0</v>
      </c>
      <c r="BC39" s="85">
        <f t="shared" si="209"/>
        <v>0</v>
      </c>
      <c r="BD39" s="76">
        <f>LEN(配列入力!$D$19)-LEN(SUBSTITUTE(配列入力!$D$19,$C39,""))</f>
        <v>0</v>
      </c>
      <c r="BE39" s="84">
        <f t="shared" si="35"/>
        <v>0</v>
      </c>
      <c r="BF39" s="85">
        <f t="shared" si="210"/>
        <v>0</v>
      </c>
      <c r="BG39" s="76">
        <f>LEN(配列入力!$D$20)-LEN(SUBSTITUTE(配列入力!$D$20,$C39,""))</f>
        <v>0</v>
      </c>
      <c r="BH39" s="84">
        <f t="shared" si="37"/>
        <v>0</v>
      </c>
      <c r="BI39" s="85">
        <f t="shared" si="211"/>
        <v>0</v>
      </c>
      <c r="BJ39" s="76">
        <f>LEN(配列入力!$D$21)-LEN(SUBSTITUTE(配列入力!$D$21,$C39,""))</f>
        <v>0</v>
      </c>
      <c r="BK39" s="84">
        <f t="shared" si="39"/>
        <v>0</v>
      </c>
      <c r="BL39" s="85">
        <f t="shared" si="212"/>
        <v>0</v>
      </c>
      <c r="BM39" s="76">
        <f>LEN(配列入力!$D$22)-LEN(SUBSTITUTE(配列入力!$D$22,$C39,""))</f>
        <v>0</v>
      </c>
      <c r="BN39" s="84">
        <f t="shared" si="41"/>
        <v>0</v>
      </c>
      <c r="BO39" s="85">
        <f t="shared" si="213"/>
        <v>0</v>
      </c>
      <c r="BP39" s="76">
        <f>LEN(配列入力!$D$23)-LEN(SUBSTITUTE(配列入力!$D$23,$C39,""))</f>
        <v>0</v>
      </c>
      <c r="BQ39" s="84">
        <f t="shared" si="43"/>
        <v>0</v>
      </c>
      <c r="BR39" s="85">
        <f t="shared" si="214"/>
        <v>0</v>
      </c>
      <c r="BS39" s="76">
        <f>LEN(配列入力!$D$24)-LEN(SUBSTITUTE(配列入力!$D$24,$C39,""))</f>
        <v>0</v>
      </c>
      <c r="BT39" s="84">
        <f t="shared" si="45"/>
        <v>0</v>
      </c>
      <c r="BU39" s="85">
        <f t="shared" si="215"/>
        <v>0</v>
      </c>
      <c r="BV39" s="76">
        <f>LEN(配列入力!$D$25)-LEN(SUBSTITUTE(配列入力!$D$25,$C39,""))</f>
        <v>0</v>
      </c>
      <c r="BW39" s="84">
        <f t="shared" si="47"/>
        <v>0</v>
      </c>
      <c r="BX39" s="85">
        <f t="shared" si="216"/>
        <v>0</v>
      </c>
      <c r="BY39" s="76">
        <f>LEN(配列入力!$D$26)-LEN(SUBSTITUTE(配列入力!$D$26,$C39,""))</f>
        <v>0</v>
      </c>
      <c r="BZ39" s="84">
        <f t="shared" si="49"/>
        <v>0</v>
      </c>
      <c r="CA39" s="85">
        <f t="shared" si="217"/>
        <v>0</v>
      </c>
      <c r="CB39" s="76">
        <f>LEN(配列入力!$D$27)-LEN(SUBSTITUTE(配列入力!$D$27,$C39,""))</f>
        <v>0</v>
      </c>
      <c r="CC39" s="84">
        <f t="shared" si="51"/>
        <v>0</v>
      </c>
      <c r="CD39" s="85">
        <f t="shared" si="218"/>
        <v>0</v>
      </c>
      <c r="CE39" s="76">
        <f>LEN(配列入力!$D$28)-LEN(SUBSTITUTE(配列入力!$D$28,$C39,""))</f>
        <v>0</v>
      </c>
      <c r="CF39" s="84">
        <f t="shared" si="53"/>
        <v>0</v>
      </c>
      <c r="CG39" s="85">
        <f t="shared" si="219"/>
        <v>0</v>
      </c>
      <c r="CH39" s="76">
        <f>LEN(配列入力!$D$29)-LEN(SUBSTITUTE(配列入力!$D$29,$C39,""))</f>
        <v>0</v>
      </c>
      <c r="CI39" s="84">
        <f t="shared" si="55"/>
        <v>0</v>
      </c>
      <c r="CJ39" s="85">
        <f t="shared" si="220"/>
        <v>0</v>
      </c>
      <c r="CK39" s="76">
        <f>LEN(配列入力!$D$30)-LEN(SUBSTITUTE(配列入力!$D$30,$C39,""))</f>
        <v>0</v>
      </c>
      <c r="CL39" s="84">
        <f t="shared" si="57"/>
        <v>0</v>
      </c>
      <c r="CM39" s="85">
        <f t="shared" si="221"/>
        <v>0</v>
      </c>
      <c r="CN39" s="76">
        <f>LEN(配列入力!$D$31)-LEN(SUBSTITUTE(配列入力!$D$31,$C39,""))</f>
        <v>0</v>
      </c>
      <c r="CO39" s="84">
        <f t="shared" si="59"/>
        <v>0</v>
      </c>
      <c r="CP39" s="85">
        <f t="shared" si="222"/>
        <v>0</v>
      </c>
      <c r="CQ39" s="76">
        <f>LEN(配列入力!$D$32)-LEN(SUBSTITUTE(配列入力!$D$32,$C39,""))</f>
        <v>0</v>
      </c>
      <c r="CR39" s="84">
        <f t="shared" si="61"/>
        <v>0</v>
      </c>
      <c r="CS39" s="85">
        <f t="shared" si="223"/>
        <v>0</v>
      </c>
      <c r="CT39" s="76">
        <f>LEN(配列入力!$D$33)-LEN(SUBSTITUTE(配列入力!$D$33,$C39,""))</f>
        <v>0</v>
      </c>
      <c r="CU39" s="84">
        <f t="shared" si="63"/>
        <v>0</v>
      </c>
      <c r="CV39" s="85">
        <f t="shared" si="224"/>
        <v>0</v>
      </c>
      <c r="CW39" s="76">
        <f>LEN(配列入力!$D$34)-LEN(SUBSTITUTE(配列入力!$D$34,$C39,""))</f>
        <v>0</v>
      </c>
      <c r="CX39" s="84">
        <f t="shared" si="65"/>
        <v>0</v>
      </c>
      <c r="CY39" s="85">
        <f t="shared" si="225"/>
        <v>0</v>
      </c>
      <c r="CZ39" s="76">
        <f>LEN(配列入力!$D$35)-LEN(SUBSTITUTE(配列入力!$D$35,$C39,""))</f>
        <v>0</v>
      </c>
      <c r="DA39" s="84">
        <f t="shared" si="67"/>
        <v>0</v>
      </c>
      <c r="DB39" s="85">
        <f t="shared" si="226"/>
        <v>0</v>
      </c>
      <c r="DC39" s="76">
        <f>LEN(配列入力!$D$36)-LEN(SUBSTITUTE(配列入力!$D$36,$C39,""))</f>
        <v>0</v>
      </c>
      <c r="DD39" s="84">
        <f t="shared" si="69"/>
        <v>0</v>
      </c>
      <c r="DE39" s="85">
        <f t="shared" si="227"/>
        <v>0</v>
      </c>
      <c r="DF39" s="76">
        <f>LEN(配列入力!$D$37)-LEN(SUBSTITUTE(配列入力!$D$37,$C39,""))</f>
        <v>0</v>
      </c>
      <c r="DG39" s="84">
        <f t="shared" si="71"/>
        <v>0</v>
      </c>
      <c r="DH39" s="85">
        <f t="shared" si="228"/>
        <v>0</v>
      </c>
      <c r="DI39" s="76">
        <f>LEN(配列入力!$D$38)-LEN(SUBSTITUTE(配列入力!$D$38,$C39,""))</f>
        <v>0</v>
      </c>
      <c r="DJ39" s="84">
        <f t="shared" si="73"/>
        <v>0</v>
      </c>
      <c r="DK39" s="85">
        <f t="shared" si="229"/>
        <v>0</v>
      </c>
      <c r="DL39" s="76">
        <f>LEN(配列入力!$D$39)-LEN(SUBSTITUTE(配列入力!$D$39,$C39,""))</f>
        <v>0</v>
      </c>
      <c r="DM39" s="84">
        <f t="shared" si="75"/>
        <v>0</v>
      </c>
      <c r="DN39" s="85">
        <f t="shared" si="230"/>
        <v>0</v>
      </c>
      <c r="DO39" s="76">
        <f>LEN(配列入力!$D$40)-LEN(SUBSTITUTE(配列入力!$D$40,$C39,""))</f>
        <v>0</v>
      </c>
      <c r="DP39" s="84">
        <f t="shared" si="77"/>
        <v>0</v>
      </c>
      <c r="DQ39" s="85">
        <f t="shared" si="231"/>
        <v>0</v>
      </c>
      <c r="DR39" s="76">
        <f>LEN(配列入力!$D$41)-LEN(SUBSTITUTE(配列入力!$D$41,$C39,""))</f>
        <v>0</v>
      </c>
      <c r="DS39" s="84">
        <f t="shared" si="79"/>
        <v>0</v>
      </c>
      <c r="DT39" s="85">
        <f t="shared" si="232"/>
        <v>0</v>
      </c>
      <c r="DU39" s="76">
        <f>LEN(配列入力!$D$42)-LEN(SUBSTITUTE(配列入力!$D$42,$C39,""))</f>
        <v>0</v>
      </c>
      <c r="DV39" s="84">
        <f t="shared" si="81"/>
        <v>0</v>
      </c>
      <c r="DW39" s="85">
        <f t="shared" si="233"/>
        <v>0</v>
      </c>
      <c r="DX39" s="76">
        <f>LEN(配列入力!$D$43)-LEN(SUBSTITUTE(配列入力!$D$43,$C39,""))</f>
        <v>0</v>
      </c>
      <c r="DY39" s="84">
        <f t="shared" si="83"/>
        <v>0</v>
      </c>
      <c r="DZ39" s="85">
        <f t="shared" si="234"/>
        <v>0</v>
      </c>
      <c r="EA39" s="76">
        <f>LEN(配列入力!$D$44)-LEN(SUBSTITUTE(配列入力!$D$44,$C39,""))</f>
        <v>0</v>
      </c>
      <c r="EB39" s="84">
        <f t="shared" si="85"/>
        <v>0</v>
      </c>
      <c r="EC39" s="85">
        <f t="shared" si="235"/>
        <v>0</v>
      </c>
      <c r="ED39" s="76">
        <f>LEN(配列入力!$D$45)-LEN(SUBSTITUTE(配列入力!$D$45,$C39,""))</f>
        <v>0</v>
      </c>
      <c r="EE39" s="84">
        <f t="shared" si="87"/>
        <v>0</v>
      </c>
      <c r="EF39" s="85">
        <f t="shared" si="236"/>
        <v>0</v>
      </c>
      <c r="EG39" s="76">
        <f>LEN(配列入力!$D$46)-LEN(SUBSTITUTE(配列入力!$D$46,$C39,""))</f>
        <v>0</v>
      </c>
      <c r="EH39" s="84">
        <f t="shared" si="89"/>
        <v>0</v>
      </c>
      <c r="EI39" s="85">
        <f t="shared" si="237"/>
        <v>0</v>
      </c>
      <c r="EJ39" s="76">
        <f>LEN(配列入力!$D$47)-LEN(SUBSTITUTE(配列入力!$D$47,$C39,""))</f>
        <v>0</v>
      </c>
      <c r="EK39" s="84">
        <f t="shared" si="91"/>
        <v>0</v>
      </c>
      <c r="EL39" s="85">
        <f t="shared" si="238"/>
        <v>0</v>
      </c>
      <c r="EM39" s="76">
        <f>LEN(配列入力!$D$48)-LEN(SUBSTITUTE(配列入力!$D$48,$C39,""))</f>
        <v>0</v>
      </c>
      <c r="EN39" s="84">
        <f t="shared" si="93"/>
        <v>0</v>
      </c>
      <c r="EO39" s="85">
        <f t="shared" si="239"/>
        <v>0</v>
      </c>
      <c r="EP39" s="76">
        <f>LEN(配列入力!$D$49)-LEN(SUBSTITUTE(配列入力!$D$49,$C39,""))</f>
        <v>0</v>
      </c>
      <c r="EQ39" s="84">
        <f t="shared" si="95"/>
        <v>0</v>
      </c>
      <c r="ER39" s="85">
        <f t="shared" si="240"/>
        <v>0</v>
      </c>
      <c r="ES39" s="76">
        <f>LEN(配列入力!$D$50)-LEN(SUBSTITUTE(配列入力!$D$50,$C39,""))</f>
        <v>0</v>
      </c>
      <c r="ET39" s="84">
        <f t="shared" si="97"/>
        <v>0</v>
      </c>
      <c r="EU39" s="85">
        <f t="shared" si="241"/>
        <v>0</v>
      </c>
      <c r="EV39" s="76">
        <f>LEN(配列入力!$D$51)-LEN(SUBSTITUTE(配列入力!$D$51,$C39,""))</f>
        <v>0</v>
      </c>
      <c r="EW39" s="84">
        <f t="shared" si="99"/>
        <v>0</v>
      </c>
      <c r="EX39" s="85">
        <f t="shared" si="242"/>
        <v>0</v>
      </c>
      <c r="EY39" s="76">
        <f>LEN(配列入力!$D$52)-LEN(SUBSTITUTE(配列入力!$D$52,$C39,""))</f>
        <v>0</v>
      </c>
      <c r="EZ39" s="84">
        <f t="shared" si="101"/>
        <v>0</v>
      </c>
      <c r="FA39" s="85">
        <f t="shared" si="243"/>
        <v>0</v>
      </c>
      <c r="FB39" s="76">
        <f>LEN(配列入力!$D$53)-LEN(SUBSTITUTE(配列入力!$D$53,$C39,""))</f>
        <v>0</v>
      </c>
      <c r="FC39" s="84">
        <f t="shared" si="103"/>
        <v>0</v>
      </c>
      <c r="FD39" s="85">
        <f t="shared" si="244"/>
        <v>0</v>
      </c>
      <c r="FE39" s="76">
        <f>LEN(配列入力!$D$54)-LEN(SUBSTITUTE(配列入力!$D$54,$C39,""))</f>
        <v>0</v>
      </c>
      <c r="FF39" s="84">
        <f t="shared" si="105"/>
        <v>0</v>
      </c>
      <c r="FG39" s="85">
        <f t="shared" si="245"/>
        <v>0</v>
      </c>
      <c r="FH39" s="76">
        <f>LEN(配列入力!$D$55)-LEN(SUBSTITUTE(配列入力!$D$55,$C39,""))</f>
        <v>0</v>
      </c>
      <c r="FI39" s="84">
        <f t="shared" si="107"/>
        <v>0</v>
      </c>
      <c r="FJ39" s="85">
        <f t="shared" si="246"/>
        <v>0</v>
      </c>
      <c r="FK39" s="76">
        <f>LEN(配列入力!$D$56)-LEN(SUBSTITUTE(配列入力!$D$56,$C39,""))</f>
        <v>0</v>
      </c>
      <c r="FL39" s="84">
        <f t="shared" si="109"/>
        <v>0</v>
      </c>
      <c r="FM39" s="85">
        <f t="shared" si="247"/>
        <v>0</v>
      </c>
      <c r="FN39" s="76">
        <f>LEN(配列入力!$D$57)-LEN(SUBSTITUTE(配列入力!$D$57,$C39,""))</f>
        <v>0</v>
      </c>
      <c r="FO39" s="84">
        <f t="shared" si="111"/>
        <v>0</v>
      </c>
      <c r="FP39" s="85">
        <f t="shared" si="248"/>
        <v>0</v>
      </c>
      <c r="FQ39" s="76">
        <f>LEN(配列入力!$D$58)-LEN(SUBSTITUTE(配列入力!$D$58,$C39,""))</f>
        <v>0</v>
      </c>
      <c r="FR39" s="84">
        <f t="shared" si="113"/>
        <v>0</v>
      </c>
      <c r="FS39" s="85">
        <f t="shared" si="249"/>
        <v>0</v>
      </c>
      <c r="FT39" s="76">
        <f>LEN(配列入力!$D$59)-LEN(SUBSTITUTE(配列入力!$D$59,$C39,""))</f>
        <v>0</v>
      </c>
      <c r="FU39" s="84">
        <f t="shared" si="115"/>
        <v>0</v>
      </c>
      <c r="FV39" s="85">
        <f t="shared" si="250"/>
        <v>0</v>
      </c>
      <c r="FW39" s="76">
        <f>LEN(配列入力!$D$60)-LEN(SUBSTITUTE(配列入力!$D$60,$C39,""))</f>
        <v>0</v>
      </c>
      <c r="FX39" s="84">
        <f t="shared" si="117"/>
        <v>0</v>
      </c>
      <c r="FY39" s="85">
        <f t="shared" si="251"/>
        <v>0</v>
      </c>
      <c r="FZ39" s="76">
        <f>LEN(配列入力!$D$61)-LEN(SUBSTITUTE(配列入力!$D$61,$C39,""))</f>
        <v>0</v>
      </c>
      <c r="GA39" s="84">
        <f t="shared" si="119"/>
        <v>0</v>
      </c>
      <c r="GB39" s="85">
        <f t="shared" si="252"/>
        <v>0</v>
      </c>
      <c r="GC39" s="76">
        <f>LEN(配列入力!$D$62)-LEN(SUBSTITUTE(配列入力!$D$62,$C39,""))</f>
        <v>0</v>
      </c>
      <c r="GD39" s="84">
        <f t="shared" si="121"/>
        <v>0</v>
      </c>
      <c r="GE39" s="85">
        <f t="shared" si="253"/>
        <v>0</v>
      </c>
      <c r="GF39" s="76">
        <f>LEN(配列入力!$D$63)-LEN(SUBSTITUTE(配列入力!$D$63,$C39,""))</f>
        <v>0</v>
      </c>
      <c r="GG39" s="84">
        <f t="shared" si="123"/>
        <v>0</v>
      </c>
      <c r="GH39" s="85">
        <f t="shared" si="254"/>
        <v>0</v>
      </c>
      <c r="GI39" s="76">
        <f>LEN(配列入力!$D$64)-LEN(SUBSTITUTE(配列入力!$D$64,$C39,""))</f>
        <v>0</v>
      </c>
      <c r="GJ39" s="84">
        <f t="shared" si="125"/>
        <v>0</v>
      </c>
      <c r="GK39" s="85">
        <f t="shared" si="255"/>
        <v>0</v>
      </c>
      <c r="GL39" s="76">
        <f>LEN(配列入力!$D$65)-LEN(SUBSTITUTE(配列入力!$D$65,$C39,""))</f>
        <v>0</v>
      </c>
      <c r="GM39" s="84">
        <f t="shared" si="127"/>
        <v>0</v>
      </c>
      <c r="GN39" s="85">
        <f t="shared" si="256"/>
        <v>0</v>
      </c>
      <c r="GO39" s="76">
        <f>LEN(配列入力!$D$66)-LEN(SUBSTITUTE(配列入力!$D$66,$C39,""))</f>
        <v>0</v>
      </c>
      <c r="GP39" s="84">
        <f t="shared" si="129"/>
        <v>0</v>
      </c>
      <c r="GQ39" s="85">
        <f t="shared" si="257"/>
        <v>0</v>
      </c>
      <c r="GR39" s="76">
        <f>LEN(配列入力!$D$67)-LEN(SUBSTITUTE(配列入力!$D$67,$C39,""))</f>
        <v>0</v>
      </c>
      <c r="GS39" s="84">
        <f t="shared" si="131"/>
        <v>0</v>
      </c>
      <c r="GT39" s="85">
        <f t="shared" si="258"/>
        <v>0</v>
      </c>
      <c r="GU39" s="76">
        <f>LEN(配列入力!$D$68)-LEN(SUBSTITUTE(配列入力!$D$68,$C39,""))</f>
        <v>0</v>
      </c>
      <c r="GV39" s="84">
        <f t="shared" si="133"/>
        <v>0</v>
      </c>
      <c r="GW39" s="85">
        <f t="shared" si="259"/>
        <v>0</v>
      </c>
      <c r="GX39" s="76">
        <f>LEN(配列入力!$D$69)-LEN(SUBSTITUTE(配列入力!$D$69,$C39,""))</f>
        <v>0</v>
      </c>
      <c r="GY39" s="84">
        <f t="shared" si="135"/>
        <v>0</v>
      </c>
      <c r="GZ39" s="85">
        <f t="shared" si="260"/>
        <v>0</v>
      </c>
      <c r="HA39" s="76">
        <f>LEN(配列入力!$D$70)-LEN(SUBSTITUTE(配列入力!$D$70,$C39,""))</f>
        <v>0</v>
      </c>
      <c r="HB39" s="84">
        <f t="shared" si="137"/>
        <v>0</v>
      </c>
      <c r="HC39" s="85">
        <f t="shared" si="261"/>
        <v>0</v>
      </c>
      <c r="HD39" s="76">
        <f>LEN(配列入力!$D$71)-LEN(SUBSTITUTE(配列入力!$D$71,$C39,""))</f>
        <v>0</v>
      </c>
      <c r="HE39" s="84">
        <f t="shared" si="139"/>
        <v>0</v>
      </c>
      <c r="HF39" s="85">
        <f t="shared" si="262"/>
        <v>0</v>
      </c>
      <c r="HG39" s="76">
        <f>LEN(配列入力!$D$72)-LEN(SUBSTITUTE(配列入力!$D$72,$C39,""))</f>
        <v>0</v>
      </c>
      <c r="HH39" s="84">
        <f t="shared" si="141"/>
        <v>0</v>
      </c>
      <c r="HI39" s="85">
        <f t="shared" si="263"/>
        <v>0</v>
      </c>
      <c r="HJ39" s="76">
        <f>LEN(配列入力!$D$73)-LEN(SUBSTITUTE(配列入力!$D$73,$C39,""))</f>
        <v>0</v>
      </c>
      <c r="HK39" s="84">
        <f t="shared" si="143"/>
        <v>0</v>
      </c>
      <c r="HL39" s="85">
        <f t="shared" si="264"/>
        <v>0</v>
      </c>
      <c r="HM39" s="76">
        <f>LEN(配列入力!$D$74)-LEN(SUBSTITUTE(配列入力!$D$74,$C39,""))</f>
        <v>0</v>
      </c>
      <c r="HN39" s="84">
        <f t="shared" si="145"/>
        <v>0</v>
      </c>
      <c r="HO39" s="85">
        <f t="shared" si="265"/>
        <v>0</v>
      </c>
      <c r="HP39" s="76">
        <f>LEN(配列入力!$D$75)-LEN(SUBSTITUTE(配列入力!$D$75,$C39,""))</f>
        <v>0</v>
      </c>
      <c r="HQ39" s="84">
        <f t="shared" si="147"/>
        <v>0</v>
      </c>
      <c r="HR39" s="85">
        <f t="shared" si="266"/>
        <v>0</v>
      </c>
      <c r="HS39" s="76">
        <f>LEN(配列入力!$D$76)-LEN(SUBSTITUTE(配列入力!$D$76,$C39,""))</f>
        <v>0</v>
      </c>
      <c r="HT39" s="84">
        <f t="shared" si="149"/>
        <v>0</v>
      </c>
      <c r="HU39" s="85">
        <f t="shared" si="267"/>
        <v>0</v>
      </c>
      <c r="HV39" s="76">
        <f>LEN(配列入力!$D$77)-LEN(SUBSTITUTE(配列入力!$D$77,$C39,""))</f>
        <v>0</v>
      </c>
      <c r="HW39" s="84">
        <f t="shared" si="151"/>
        <v>0</v>
      </c>
      <c r="HX39" s="85">
        <f t="shared" si="268"/>
        <v>0</v>
      </c>
      <c r="HY39" s="76">
        <f>LEN(配列入力!$D$78)-LEN(SUBSTITUTE(配列入力!$D$78,$C39,""))</f>
        <v>0</v>
      </c>
      <c r="HZ39" s="84">
        <f t="shared" si="153"/>
        <v>0</v>
      </c>
      <c r="IA39" s="85">
        <f t="shared" si="269"/>
        <v>0</v>
      </c>
      <c r="IB39" s="76">
        <f>LEN(配列入力!$D$79)-LEN(SUBSTITUTE(配列入力!$D$79,$C39,""))</f>
        <v>0</v>
      </c>
      <c r="IC39" s="84">
        <f t="shared" si="155"/>
        <v>0</v>
      </c>
      <c r="ID39" s="85">
        <f t="shared" si="270"/>
        <v>0</v>
      </c>
      <c r="IE39" s="76">
        <f>LEN(配列入力!$D$80)-LEN(SUBSTITUTE(配列入力!$D$80,$C39,""))</f>
        <v>0</v>
      </c>
      <c r="IF39" s="84">
        <f t="shared" si="157"/>
        <v>0</v>
      </c>
      <c r="IG39" s="85">
        <f t="shared" si="271"/>
        <v>0</v>
      </c>
      <c r="IH39" s="76">
        <f>LEN(配列入力!$D$81)-LEN(SUBSTITUTE(配列入力!$D$81,$C39,""))</f>
        <v>0</v>
      </c>
      <c r="II39" s="84">
        <f t="shared" si="159"/>
        <v>0</v>
      </c>
      <c r="IJ39" s="85">
        <f t="shared" si="272"/>
        <v>0</v>
      </c>
      <c r="IK39" s="76">
        <f>LEN(配列入力!$D$82)-LEN(SUBSTITUTE(配列入力!$D$82,$C39,""))</f>
        <v>0</v>
      </c>
      <c r="IL39" s="84">
        <f t="shared" si="161"/>
        <v>0</v>
      </c>
      <c r="IM39" s="85">
        <f t="shared" si="273"/>
        <v>0</v>
      </c>
      <c r="IN39" s="76">
        <f>LEN(配列入力!$D$83)-LEN(SUBSTITUTE(配列入力!$D$83,$C39,""))</f>
        <v>0</v>
      </c>
      <c r="IO39" s="84">
        <f t="shared" si="163"/>
        <v>0</v>
      </c>
      <c r="IP39" s="85">
        <f t="shared" si="274"/>
        <v>0</v>
      </c>
      <c r="IQ39" s="76">
        <f>LEN(配列入力!$D$84)-LEN(SUBSTITUTE(配列入力!$D$84,$C39,""))</f>
        <v>0</v>
      </c>
      <c r="IR39" s="84">
        <f t="shared" si="165"/>
        <v>0</v>
      </c>
      <c r="IS39" s="85">
        <f t="shared" si="275"/>
        <v>0</v>
      </c>
      <c r="IT39" s="76">
        <f>LEN(配列入力!$D$85)-LEN(SUBSTITUTE(配列入力!$D$85,$C39,""))</f>
        <v>0</v>
      </c>
      <c r="IU39" s="84">
        <f t="shared" si="167"/>
        <v>0</v>
      </c>
      <c r="IV39" s="85">
        <f t="shared" si="276"/>
        <v>0</v>
      </c>
      <c r="IW39" s="76">
        <f>LEN(配列入力!$D$86)-LEN(SUBSTITUTE(配列入力!$D$86,$C39,""))</f>
        <v>0</v>
      </c>
      <c r="IX39" s="84">
        <f t="shared" si="169"/>
        <v>0</v>
      </c>
      <c r="IY39" s="85">
        <f t="shared" si="277"/>
        <v>0</v>
      </c>
      <c r="IZ39" s="76">
        <f>LEN(配列入力!$D$87)-LEN(SUBSTITUTE(配列入力!$D$87,$C39,""))</f>
        <v>0</v>
      </c>
      <c r="JA39" s="84">
        <f t="shared" si="171"/>
        <v>0</v>
      </c>
      <c r="JB39" s="85">
        <f t="shared" si="278"/>
        <v>0</v>
      </c>
      <c r="JC39" s="76">
        <f>LEN(配列入力!$D$88)-LEN(SUBSTITUTE(配列入力!$D$88,$C39,""))</f>
        <v>0</v>
      </c>
      <c r="JD39" s="84">
        <f t="shared" si="173"/>
        <v>0</v>
      </c>
      <c r="JE39" s="85">
        <f t="shared" si="279"/>
        <v>0</v>
      </c>
      <c r="JF39" s="76">
        <f>LEN(配列入力!$D$89)-LEN(SUBSTITUTE(配列入力!$D$89,$C39,""))</f>
        <v>0</v>
      </c>
      <c r="JG39" s="84">
        <f t="shared" si="175"/>
        <v>0</v>
      </c>
      <c r="JH39" s="85">
        <f t="shared" si="280"/>
        <v>0</v>
      </c>
      <c r="JI39" s="76">
        <f>LEN(配列入力!$D$90)-LEN(SUBSTITUTE(配列入力!$D$90,$C39,""))</f>
        <v>0</v>
      </c>
      <c r="JJ39" s="84">
        <f t="shared" si="177"/>
        <v>0</v>
      </c>
      <c r="JK39" s="85">
        <f t="shared" si="281"/>
        <v>0</v>
      </c>
      <c r="JL39" s="76">
        <f>LEN(配列入力!$D$91)-LEN(SUBSTITUTE(配列入力!$D$91,$C39,""))</f>
        <v>0</v>
      </c>
      <c r="JM39" s="84">
        <f t="shared" si="179"/>
        <v>0</v>
      </c>
      <c r="JN39" s="85">
        <f t="shared" si="282"/>
        <v>0</v>
      </c>
      <c r="JO39" s="76">
        <f>LEN(配列入力!$D$92)-LEN(SUBSTITUTE(配列入力!$D$92,$C39,""))</f>
        <v>0</v>
      </c>
      <c r="JP39" s="84">
        <f t="shared" si="181"/>
        <v>0</v>
      </c>
      <c r="JQ39" s="85">
        <f t="shared" si="283"/>
        <v>0</v>
      </c>
      <c r="JR39" s="76">
        <f>LEN(配列入力!$D$93)-LEN(SUBSTITUTE(配列入力!$D$93,$C39,""))</f>
        <v>0</v>
      </c>
      <c r="JS39" s="84">
        <f t="shared" si="183"/>
        <v>0</v>
      </c>
      <c r="JT39" s="85">
        <f t="shared" si="284"/>
        <v>0</v>
      </c>
      <c r="JU39" s="76">
        <f>LEN(配列入力!$D$94)-LEN(SUBSTITUTE(配列入力!$D$94,$C39,""))</f>
        <v>0</v>
      </c>
      <c r="JV39" s="84">
        <f t="shared" si="185"/>
        <v>0</v>
      </c>
      <c r="JW39" s="85">
        <f t="shared" si="285"/>
        <v>0</v>
      </c>
      <c r="JX39" s="76">
        <f>LEN(配列入力!$D$95)-LEN(SUBSTITUTE(配列入力!$D$95,$C39,""))</f>
        <v>0</v>
      </c>
      <c r="JY39" s="84">
        <f t="shared" si="187"/>
        <v>0</v>
      </c>
      <c r="JZ39" s="85">
        <f t="shared" si="286"/>
        <v>0</v>
      </c>
      <c r="KA39" s="76">
        <f>LEN(配列入力!$D$96)-LEN(SUBSTITUTE(配列入力!$D$96,$C39,""))</f>
        <v>0</v>
      </c>
      <c r="KB39" s="84">
        <f t="shared" si="189"/>
        <v>0</v>
      </c>
      <c r="KC39" s="85">
        <f t="shared" si="287"/>
        <v>0</v>
      </c>
      <c r="KD39" s="76">
        <f>LEN(配列入力!$D$97)-LEN(SUBSTITUTE(配列入力!$D$97,$C39,""))</f>
        <v>0</v>
      </c>
      <c r="KE39" s="84">
        <f t="shared" si="191"/>
        <v>0</v>
      </c>
      <c r="KF39" s="85">
        <f t="shared" si="288"/>
        <v>0</v>
      </c>
    </row>
    <row r="40" spans="1:292">
      <c r="A40" s="81" t="s">
        <v>157</v>
      </c>
      <c r="B40" s="73" t="s">
        <v>158</v>
      </c>
      <c r="C40" s="81" t="s">
        <v>158</v>
      </c>
      <c r="D40" s="75">
        <f t="shared" si="0"/>
        <v>5</v>
      </c>
      <c r="E40" s="76">
        <f>LEN(配列入力!$D$2)-LEN(SUBSTITUTE(配列入力!$D$2,$C40,""))</f>
        <v>0</v>
      </c>
      <c r="F40" s="84">
        <f t="shared" si="1"/>
        <v>0</v>
      </c>
      <c r="G40" s="85">
        <f t="shared" si="193"/>
        <v>0</v>
      </c>
      <c r="H40" s="76">
        <f>LEN(配列入力!$D$3)-LEN(SUBSTITUTE(配列入力!$D$3,$C40,""))</f>
        <v>0</v>
      </c>
      <c r="I40" s="84">
        <f t="shared" si="3"/>
        <v>0</v>
      </c>
      <c r="J40" s="85">
        <f t="shared" si="194"/>
        <v>0</v>
      </c>
      <c r="K40" s="76">
        <f>LEN(配列入力!$D$4)-LEN(SUBSTITUTE(配列入力!$D$4,$C40,""))</f>
        <v>0</v>
      </c>
      <c r="L40" s="84">
        <f t="shared" si="5"/>
        <v>0</v>
      </c>
      <c r="M40" s="85">
        <f t="shared" si="195"/>
        <v>0</v>
      </c>
      <c r="N40" s="76">
        <f>LEN(配列入力!$D$5)-LEN(SUBSTITUTE(配列入力!$D$5,$C40,""))</f>
        <v>0</v>
      </c>
      <c r="O40" s="84">
        <f t="shared" si="7"/>
        <v>0</v>
      </c>
      <c r="P40" s="85">
        <f t="shared" si="196"/>
        <v>0</v>
      </c>
      <c r="Q40" s="76">
        <f>LEN(配列入力!$D$6)-LEN(SUBSTITUTE(配列入力!$D$6,$C40,""))</f>
        <v>0</v>
      </c>
      <c r="R40" s="84">
        <f t="shared" si="9"/>
        <v>0</v>
      </c>
      <c r="S40" s="85">
        <f t="shared" si="197"/>
        <v>0</v>
      </c>
      <c r="T40" s="76">
        <f>LEN(配列入力!$D$7)-LEN(SUBSTITUTE(配列入力!$D$7,$C40,""))</f>
        <v>0</v>
      </c>
      <c r="U40" s="84">
        <f t="shared" si="11"/>
        <v>0</v>
      </c>
      <c r="V40" s="85">
        <f t="shared" si="198"/>
        <v>0</v>
      </c>
      <c r="W40" s="76">
        <f>LEN(配列入力!$D$8)-LEN(SUBSTITUTE(配列入力!$D$8,$C40,""))</f>
        <v>0</v>
      </c>
      <c r="X40" s="84">
        <f t="shared" si="13"/>
        <v>0</v>
      </c>
      <c r="Y40" s="85">
        <f t="shared" si="199"/>
        <v>0</v>
      </c>
      <c r="Z40" s="76">
        <f>LEN(配列入力!$D$9)-LEN(SUBSTITUTE(配列入力!$D$9,$C40,""))</f>
        <v>0</v>
      </c>
      <c r="AA40" s="84">
        <f t="shared" si="15"/>
        <v>0</v>
      </c>
      <c r="AB40" s="85">
        <f t="shared" si="200"/>
        <v>0</v>
      </c>
      <c r="AC40" s="76">
        <f>LEN(配列入力!$D$10)-LEN(SUBSTITUTE(配列入力!$D$10,$C40,""))</f>
        <v>0</v>
      </c>
      <c r="AD40" s="84">
        <f t="shared" si="17"/>
        <v>0</v>
      </c>
      <c r="AE40" s="85">
        <f t="shared" si="201"/>
        <v>0</v>
      </c>
      <c r="AF40" s="76">
        <f>LEN(配列入力!$D$11)-LEN(SUBSTITUTE(配列入力!$D$11,$C40,""))</f>
        <v>0</v>
      </c>
      <c r="AG40" s="84">
        <f t="shared" si="19"/>
        <v>0</v>
      </c>
      <c r="AH40" s="85">
        <f t="shared" si="202"/>
        <v>0</v>
      </c>
      <c r="AI40" s="76">
        <f>LEN(配列入力!$D$12)-LEN(SUBSTITUTE(配列入力!$D$12,$C40,""))</f>
        <v>0</v>
      </c>
      <c r="AJ40" s="84">
        <f t="shared" si="21"/>
        <v>0</v>
      </c>
      <c r="AK40" s="85">
        <f t="shared" si="203"/>
        <v>0</v>
      </c>
      <c r="AL40" s="76">
        <f>LEN(配列入力!$D$13)-LEN(SUBSTITUTE(配列入力!$D$13,$C40,""))</f>
        <v>0</v>
      </c>
      <c r="AM40" s="84">
        <f t="shared" si="23"/>
        <v>0</v>
      </c>
      <c r="AN40" s="85">
        <f t="shared" si="204"/>
        <v>0</v>
      </c>
      <c r="AO40" s="76">
        <f>LEN(配列入力!$D$14)-LEN(SUBSTITUTE(配列入力!$D$14,$C40,""))</f>
        <v>0</v>
      </c>
      <c r="AP40" s="84">
        <f t="shared" si="25"/>
        <v>0</v>
      </c>
      <c r="AQ40" s="85">
        <f t="shared" si="205"/>
        <v>0</v>
      </c>
      <c r="AR40" s="76">
        <f>LEN(配列入力!$D$15)-LEN(SUBSTITUTE(配列入力!$D$15,$C40,""))</f>
        <v>0</v>
      </c>
      <c r="AS40" s="84">
        <f t="shared" si="27"/>
        <v>0</v>
      </c>
      <c r="AT40" s="85">
        <f t="shared" si="206"/>
        <v>0</v>
      </c>
      <c r="AU40" s="76">
        <f>LEN(配列入力!$D$16)-LEN(SUBSTITUTE(配列入力!$D$16,$C40,""))</f>
        <v>0</v>
      </c>
      <c r="AV40" s="84">
        <f t="shared" si="29"/>
        <v>0</v>
      </c>
      <c r="AW40" s="85">
        <f t="shared" si="207"/>
        <v>0</v>
      </c>
      <c r="AX40" s="76">
        <f>LEN(配列入力!$D$17)-LEN(SUBSTITUTE(配列入力!$D$17,$C40,""))</f>
        <v>0</v>
      </c>
      <c r="AY40" s="84">
        <f t="shared" si="31"/>
        <v>0</v>
      </c>
      <c r="AZ40" s="85">
        <f t="shared" si="208"/>
        <v>0</v>
      </c>
      <c r="BA40" s="76">
        <f>LEN(配列入力!$D$18)-LEN(SUBSTITUTE(配列入力!$D$18,$C40,""))</f>
        <v>0</v>
      </c>
      <c r="BB40" s="84">
        <f t="shared" si="33"/>
        <v>0</v>
      </c>
      <c r="BC40" s="85">
        <f t="shared" si="209"/>
        <v>0</v>
      </c>
      <c r="BD40" s="76">
        <f>LEN(配列入力!$D$19)-LEN(SUBSTITUTE(配列入力!$D$19,$C40,""))</f>
        <v>0</v>
      </c>
      <c r="BE40" s="84">
        <f t="shared" si="35"/>
        <v>0</v>
      </c>
      <c r="BF40" s="85">
        <f t="shared" si="210"/>
        <v>0</v>
      </c>
      <c r="BG40" s="76">
        <f>LEN(配列入力!$D$20)-LEN(SUBSTITUTE(配列入力!$D$20,$C40,""))</f>
        <v>0</v>
      </c>
      <c r="BH40" s="84">
        <f t="shared" si="37"/>
        <v>0</v>
      </c>
      <c r="BI40" s="85">
        <f t="shared" si="211"/>
        <v>0</v>
      </c>
      <c r="BJ40" s="76">
        <f>LEN(配列入力!$D$21)-LEN(SUBSTITUTE(配列入力!$D$21,$C40,""))</f>
        <v>0</v>
      </c>
      <c r="BK40" s="84">
        <f t="shared" si="39"/>
        <v>0</v>
      </c>
      <c r="BL40" s="85">
        <f t="shared" si="212"/>
        <v>0</v>
      </c>
      <c r="BM40" s="76">
        <f>LEN(配列入力!$D$22)-LEN(SUBSTITUTE(配列入力!$D$22,$C40,""))</f>
        <v>0</v>
      </c>
      <c r="BN40" s="84">
        <f t="shared" si="41"/>
        <v>0</v>
      </c>
      <c r="BO40" s="85">
        <f t="shared" si="213"/>
        <v>0</v>
      </c>
      <c r="BP40" s="76">
        <f>LEN(配列入力!$D$23)-LEN(SUBSTITUTE(配列入力!$D$23,$C40,""))</f>
        <v>0</v>
      </c>
      <c r="BQ40" s="84">
        <f t="shared" si="43"/>
        <v>0</v>
      </c>
      <c r="BR40" s="85">
        <f t="shared" si="214"/>
        <v>0</v>
      </c>
      <c r="BS40" s="76">
        <f>LEN(配列入力!$D$24)-LEN(SUBSTITUTE(配列入力!$D$24,$C40,""))</f>
        <v>0</v>
      </c>
      <c r="BT40" s="84">
        <f t="shared" si="45"/>
        <v>0</v>
      </c>
      <c r="BU40" s="85">
        <f t="shared" si="215"/>
        <v>0</v>
      </c>
      <c r="BV40" s="76">
        <f>LEN(配列入力!$D$25)-LEN(SUBSTITUTE(配列入力!$D$25,$C40,""))</f>
        <v>0</v>
      </c>
      <c r="BW40" s="84">
        <f t="shared" si="47"/>
        <v>0</v>
      </c>
      <c r="BX40" s="85">
        <f t="shared" si="216"/>
        <v>0</v>
      </c>
      <c r="BY40" s="76">
        <f>LEN(配列入力!$D$26)-LEN(SUBSTITUTE(配列入力!$D$26,$C40,""))</f>
        <v>0</v>
      </c>
      <c r="BZ40" s="84">
        <f t="shared" si="49"/>
        <v>0</v>
      </c>
      <c r="CA40" s="85">
        <f t="shared" si="217"/>
        <v>0</v>
      </c>
      <c r="CB40" s="76">
        <f>LEN(配列入力!$D$27)-LEN(SUBSTITUTE(配列入力!$D$27,$C40,""))</f>
        <v>0</v>
      </c>
      <c r="CC40" s="84">
        <f t="shared" si="51"/>
        <v>0</v>
      </c>
      <c r="CD40" s="85">
        <f t="shared" si="218"/>
        <v>0</v>
      </c>
      <c r="CE40" s="76">
        <f>LEN(配列入力!$D$28)-LEN(SUBSTITUTE(配列入力!$D$28,$C40,""))</f>
        <v>0</v>
      </c>
      <c r="CF40" s="84">
        <f t="shared" si="53"/>
        <v>0</v>
      </c>
      <c r="CG40" s="85">
        <f t="shared" si="219"/>
        <v>0</v>
      </c>
      <c r="CH40" s="76">
        <f>LEN(配列入力!$D$29)-LEN(SUBSTITUTE(配列入力!$D$29,$C40,""))</f>
        <v>0</v>
      </c>
      <c r="CI40" s="84">
        <f t="shared" si="55"/>
        <v>0</v>
      </c>
      <c r="CJ40" s="85">
        <f t="shared" si="220"/>
        <v>0</v>
      </c>
      <c r="CK40" s="76">
        <f>LEN(配列入力!$D$30)-LEN(SUBSTITUTE(配列入力!$D$30,$C40,""))</f>
        <v>0</v>
      </c>
      <c r="CL40" s="84">
        <f t="shared" si="57"/>
        <v>0</v>
      </c>
      <c r="CM40" s="85">
        <f t="shared" si="221"/>
        <v>0</v>
      </c>
      <c r="CN40" s="76">
        <f>LEN(配列入力!$D$31)-LEN(SUBSTITUTE(配列入力!$D$31,$C40,""))</f>
        <v>0</v>
      </c>
      <c r="CO40" s="84">
        <f t="shared" si="59"/>
        <v>0</v>
      </c>
      <c r="CP40" s="85">
        <f t="shared" si="222"/>
        <v>0</v>
      </c>
      <c r="CQ40" s="76">
        <f>LEN(配列入力!$D$32)-LEN(SUBSTITUTE(配列入力!$D$32,$C40,""))</f>
        <v>0</v>
      </c>
      <c r="CR40" s="84">
        <f t="shared" si="61"/>
        <v>0</v>
      </c>
      <c r="CS40" s="85">
        <f t="shared" si="223"/>
        <v>0</v>
      </c>
      <c r="CT40" s="76">
        <f>LEN(配列入力!$D$33)-LEN(SUBSTITUTE(配列入力!$D$33,$C40,""))</f>
        <v>0</v>
      </c>
      <c r="CU40" s="84">
        <f t="shared" si="63"/>
        <v>0</v>
      </c>
      <c r="CV40" s="85">
        <f t="shared" si="224"/>
        <v>0</v>
      </c>
      <c r="CW40" s="76">
        <f>LEN(配列入力!$D$34)-LEN(SUBSTITUTE(配列入力!$D$34,$C40,""))</f>
        <v>0</v>
      </c>
      <c r="CX40" s="84">
        <f t="shared" si="65"/>
        <v>0</v>
      </c>
      <c r="CY40" s="85">
        <f t="shared" si="225"/>
        <v>0</v>
      </c>
      <c r="CZ40" s="76">
        <f>LEN(配列入力!$D$35)-LEN(SUBSTITUTE(配列入力!$D$35,$C40,""))</f>
        <v>0</v>
      </c>
      <c r="DA40" s="84">
        <f t="shared" si="67"/>
        <v>0</v>
      </c>
      <c r="DB40" s="85">
        <f t="shared" si="226"/>
        <v>0</v>
      </c>
      <c r="DC40" s="76">
        <f>LEN(配列入力!$D$36)-LEN(SUBSTITUTE(配列入力!$D$36,$C40,""))</f>
        <v>0</v>
      </c>
      <c r="DD40" s="84">
        <f t="shared" si="69"/>
        <v>0</v>
      </c>
      <c r="DE40" s="85">
        <f t="shared" si="227"/>
        <v>0</v>
      </c>
      <c r="DF40" s="76">
        <f>LEN(配列入力!$D$37)-LEN(SUBSTITUTE(配列入力!$D$37,$C40,""))</f>
        <v>0</v>
      </c>
      <c r="DG40" s="84">
        <f t="shared" si="71"/>
        <v>0</v>
      </c>
      <c r="DH40" s="85">
        <f t="shared" si="228"/>
        <v>0</v>
      </c>
      <c r="DI40" s="76">
        <f>LEN(配列入力!$D$38)-LEN(SUBSTITUTE(配列入力!$D$38,$C40,""))</f>
        <v>0</v>
      </c>
      <c r="DJ40" s="84">
        <f t="shared" si="73"/>
        <v>0</v>
      </c>
      <c r="DK40" s="85">
        <f t="shared" si="229"/>
        <v>0</v>
      </c>
      <c r="DL40" s="76">
        <f>LEN(配列入力!$D$39)-LEN(SUBSTITUTE(配列入力!$D$39,$C40,""))</f>
        <v>0</v>
      </c>
      <c r="DM40" s="84">
        <f t="shared" si="75"/>
        <v>0</v>
      </c>
      <c r="DN40" s="85">
        <f t="shared" si="230"/>
        <v>0</v>
      </c>
      <c r="DO40" s="76">
        <f>LEN(配列入力!$D$40)-LEN(SUBSTITUTE(配列入力!$D$40,$C40,""))</f>
        <v>0</v>
      </c>
      <c r="DP40" s="84">
        <f t="shared" si="77"/>
        <v>0</v>
      </c>
      <c r="DQ40" s="85">
        <f t="shared" si="231"/>
        <v>0</v>
      </c>
      <c r="DR40" s="76">
        <f>LEN(配列入力!$D$41)-LEN(SUBSTITUTE(配列入力!$D$41,$C40,""))</f>
        <v>0</v>
      </c>
      <c r="DS40" s="84">
        <f t="shared" si="79"/>
        <v>0</v>
      </c>
      <c r="DT40" s="85">
        <f t="shared" si="232"/>
        <v>0</v>
      </c>
      <c r="DU40" s="76">
        <f>LEN(配列入力!$D$42)-LEN(SUBSTITUTE(配列入力!$D$42,$C40,""))</f>
        <v>0</v>
      </c>
      <c r="DV40" s="84">
        <f t="shared" si="81"/>
        <v>0</v>
      </c>
      <c r="DW40" s="85">
        <f t="shared" si="233"/>
        <v>0</v>
      </c>
      <c r="DX40" s="76">
        <f>LEN(配列入力!$D$43)-LEN(SUBSTITUTE(配列入力!$D$43,$C40,""))</f>
        <v>0</v>
      </c>
      <c r="DY40" s="84">
        <f t="shared" si="83"/>
        <v>0</v>
      </c>
      <c r="DZ40" s="85">
        <f t="shared" si="234"/>
        <v>0</v>
      </c>
      <c r="EA40" s="76">
        <f>LEN(配列入力!$D$44)-LEN(SUBSTITUTE(配列入力!$D$44,$C40,""))</f>
        <v>0</v>
      </c>
      <c r="EB40" s="84">
        <f t="shared" si="85"/>
        <v>0</v>
      </c>
      <c r="EC40" s="85">
        <f t="shared" si="235"/>
        <v>0</v>
      </c>
      <c r="ED40" s="76">
        <f>LEN(配列入力!$D$45)-LEN(SUBSTITUTE(配列入力!$D$45,$C40,""))</f>
        <v>0</v>
      </c>
      <c r="EE40" s="84">
        <f t="shared" si="87"/>
        <v>0</v>
      </c>
      <c r="EF40" s="85">
        <f t="shared" si="236"/>
        <v>0</v>
      </c>
      <c r="EG40" s="76">
        <f>LEN(配列入力!$D$46)-LEN(SUBSTITUTE(配列入力!$D$46,$C40,""))</f>
        <v>0</v>
      </c>
      <c r="EH40" s="84">
        <f t="shared" si="89"/>
        <v>0</v>
      </c>
      <c r="EI40" s="85">
        <f t="shared" si="237"/>
        <v>0</v>
      </c>
      <c r="EJ40" s="76">
        <f>LEN(配列入力!$D$47)-LEN(SUBSTITUTE(配列入力!$D$47,$C40,""))</f>
        <v>0</v>
      </c>
      <c r="EK40" s="84">
        <f t="shared" si="91"/>
        <v>0</v>
      </c>
      <c r="EL40" s="85">
        <f t="shared" si="238"/>
        <v>0</v>
      </c>
      <c r="EM40" s="76">
        <f>LEN(配列入力!$D$48)-LEN(SUBSTITUTE(配列入力!$D$48,$C40,""))</f>
        <v>0</v>
      </c>
      <c r="EN40" s="84">
        <f t="shared" si="93"/>
        <v>0</v>
      </c>
      <c r="EO40" s="85">
        <f t="shared" si="239"/>
        <v>0</v>
      </c>
      <c r="EP40" s="76">
        <f>LEN(配列入力!$D$49)-LEN(SUBSTITUTE(配列入力!$D$49,$C40,""))</f>
        <v>0</v>
      </c>
      <c r="EQ40" s="84">
        <f t="shared" si="95"/>
        <v>0</v>
      </c>
      <c r="ER40" s="85">
        <f t="shared" si="240"/>
        <v>0</v>
      </c>
      <c r="ES40" s="76">
        <f>LEN(配列入力!$D$50)-LEN(SUBSTITUTE(配列入力!$D$50,$C40,""))</f>
        <v>0</v>
      </c>
      <c r="ET40" s="84">
        <f t="shared" si="97"/>
        <v>0</v>
      </c>
      <c r="EU40" s="85">
        <f t="shared" si="241"/>
        <v>0</v>
      </c>
      <c r="EV40" s="76">
        <f>LEN(配列入力!$D$51)-LEN(SUBSTITUTE(配列入力!$D$51,$C40,""))</f>
        <v>0</v>
      </c>
      <c r="EW40" s="84">
        <f t="shared" si="99"/>
        <v>0</v>
      </c>
      <c r="EX40" s="85">
        <f t="shared" si="242"/>
        <v>0</v>
      </c>
      <c r="EY40" s="76">
        <f>LEN(配列入力!$D$52)-LEN(SUBSTITUTE(配列入力!$D$52,$C40,""))</f>
        <v>0</v>
      </c>
      <c r="EZ40" s="84">
        <f t="shared" si="101"/>
        <v>0</v>
      </c>
      <c r="FA40" s="85">
        <f t="shared" si="243"/>
        <v>0</v>
      </c>
      <c r="FB40" s="76">
        <f>LEN(配列入力!$D$53)-LEN(SUBSTITUTE(配列入力!$D$53,$C40,""))</f>
        <v>0</v>
      </c>
      <c r="FC40" s="84">
        <f t="shared" si="103"/>
        <v>0</v>
      </c>
      <c r="FD40" s="85">
        <f t="shared" si="244"/>
        <v>0</v>
      </c>
      <c r="FE40" s="76">
        <f>LEN(配列入力!$D$54)-LEN(SUBSTITUTE(配列入力!$D$54,$C40,""))</f>
        <v>0</v>
      </c>
      <c r="FF40" s="84">
        <f t="shared" si="105"/>
        <v>0</v>
      </c>
      <c r="FG40" s="85">
        <f t="shared" si="245"/>
        <v>0</v>
      </c>
      <c r="FH40" s="76">
        <f>LEN(配列入力!$D$55)-LEN(SUBSTITUTE(配列入力!$D$55,$C40,""))</f>
        <v>0</v>
      </c>
      <c r="FI40" s="84">
        <f t="shared" si="107"/>
        <v>0</v>
      </c>
      <c r="FJ40" s="85">
        <f t="shared" si="246"/>
        <v>0</v>
      </c>
      <c r="FK40" s="76">
        <f>LEN(配列入力!$D$56)-LEN(SUBSTITUTE(配列入力!$D$56,$C40,""))</f>
        <v>0</v>
      </c>
      <c r="FL40" s="84">
        <f t="shared" si="109"/>
        <v>0</v>
      </c>
      <c r="FM40" s="85">
        <f t="shared" si="247"/>
        <v>0</v>
      </c>
      <c r="FN40" s="76">
        <f>LEN(配列入力!$D$57)-LEN(SUBSTITUTE(配列入力!$D$57,$C40,""))</f>
        <v>0</v>
      </c>
      <c r="FO40" s="84">
        <f t="shared" si="111"/>
        <v>0</v>
      </c>
      <c r="FP40" s="85">
        <f t="shared" si="248"/>
        <v>0</v>
      </c>
      <c r="FQ40" s="76">
        <f>LEN(配列入力!$D$58)-LEN(SUBSTITUTE(配列入力!$D$58,$C40,""))</f>
        <v>0</v>
      </c>
      <c r="FR40" s="84">
        <f t="shared" si="113"/>
        <v>0</v>
      </c>
      <c r="FS40" s="85">
        <f t="shared" si="249"/>
        <v>0</v>
      </c>
      <c r="FT40" s="76">
        <f>LEN(配列入力!$D$59)-LEN(SUBSTITUTE(配列入力!$D$59,$C40,""))</f>
        <v>0</v>
      </c>
      <c r="FU40" s="84">
        <f t="shared" si="115"/>
        <v>0</v>
      </c>
      <c r="FV40" s="85">
        <f t="shared" si="250"/>
        <v>0</v>
      </c>
      <c r="FW40" s="76">
        <f>LEN(配列入力!$D$60)-LEN(SUBSTITUTE(配列入力!$D$60,$C40,""))</f>
        <v>0</v>
      </c>
      <c r="FX40" s="84">
        <f t="shared" si="117"/>
        <v>0</v>
      </c>
      <c r="FY40" s="85">
        <f t="shared" si="251"/>
        <v>0</v>
      </c>
      <c r="FZ40" s="76">
        <f>LEN(配列入力!$D$61)-LEN(SUBSTITUTE(配列入力!$D$61,$C40,""))</f>
        <v>0</v>
      </c>
      <c r="GA40" s="84">
        <f t="shared" si="119"/>
        <v>0</v>
      </c>
      <c r="GB40" s="85">
        <f t="shared" si="252"/>
        <v>0</v>
      </c>
      <c r="GC40" s="76">
        <f>LEN(配列入力!$D$62)-LEN(SUBSTITUTE(配列入力!$D$62,$C40,""))</f>
        <v>0</v>
      </c>
      <c r="GD40" s="84">
        <f t="shared" si="121"/>
        <v>0</v>
      </c>
      <c r="GE40" s="85">
        <f t="shared" si="253"/>
        <v>0</v>
      </c>
      <c r="GF40" s="76">
        <f>LEN(配列入力!$D$63)-LEN(SUBSTITUTE(配列入力!$D$63,$C40,""))</f>
        <v>0</v>
      </c>
      <c r="GG40" s="84">
        <f t="shared" si="123"/>
        <v>0</v>
      </c>
      <c r="GH40" s="85">
        <f t="shared" si="254"/>
        <v>0</v>
      </c>
      <c r="GI40" s="76">
        <f>LEN(配列入力!$D$64)-LEN(SUBSTITUTE(配列入力!$D$64,$C40,""))</f>
        <v>0</v>
      </c>
      <c r="GJ40" s="84">
        <f t="shared" si="125"/>
        <v>0</v>
      </c>
      <c r="GK40" s="85">
        <f t="shared" si="255"/>
        <v>0</v>
      </c>
      <c r="GL40" s="76">
        <f>LEN(配列入力!$D$65)-LEN(SUBSTITUTE(配列入力!$D$65,$C40,""))</f>
        <v>0</v>
      </c>
      <c r="GM40" s="84">
        <f t="shared" si="127"/>
        <v>0</v>
      </c>
      <c r="GN40" s="85">
        <f t="shared" si="256"/>
        <v>0</v>
      </c>
      <c r="GO40" s="76">
        <f>LEN(配列入力!$D$66)-LEN(SUBSTITUTE(配列入力!$D$66,$C40,""))</f>
        <v>0</v>
      </c>
      <c r="GP40" s="84">
        <f t="shared" si="129"/>
        <v>0</v>
      </c>
      <c r="GQ40" s="85">
        <f t="shared" si="257"/>
        <v>0</v>
      </c>
      <c r="GR40" s="76">
        <f>LEN(配列入力!$D$67)-LEN(SUBSTITUTE(配列入力!$D$67,$C40,""))</f>
        <v>0</v>
      </c>
      <c r="GS40" s="84">
        <f t="shared" si="131"/>
        <v>0</v>
      </c>
      <c r="GT40" s="85">
        <f t="shared" si="258"/>
        <v>0</v>
      </c>
      <c r="GU40" s="76">
        <f>LEN(配列入力!$D$68)-LEN(SUBSTITUTE(配列入力!$D$68,$C40,""))</f>
        <v>0</v>
      </c>
      <c r="GV40" s="84">
        <f t="shared" si="133"/>
        <v>0</v>
      </c>
      <c r="GW40" s="85">
        <f t="shared" si="259"/>
        <v>0</v>
      </c>
      <c r="GX40" s="76">
        <f>LEN(配列入力!$D$69)-LEN(SUBSTITUTE(配列入力!$D$69,$C40,""))</f>
        <v>0</v>
      </c>
      <c r="GY40" s="84">
        <f t="shared" si="135"/>
        <v>0</v>
      </c>
      <c r="GZ40" s="85">
        <f t="shared" si="260"/>
        <v>0</v>
      </c>
      <c r="HA40" s="76">
        <f>LEN(配列入力!$D$70)-LEN(SUBSTITUTE(配列入力!$D$70,$C40,""))</f>
        <v>0</v>
      </c>
      <c r="HB40" s="84">
        <f t="shared" si="137"/>
        <v>0</v>
      </c>
      <c r="HC40" s="85">
        <f t="shared" si="261"/>
        <v>0</v>
      </c>
      <c r="HD40" s="76">
        <f>LEN(配列入力!$D$71)-LEN(SUBSTITUTE(配列入力!$D$71,$C40,""))</f>
        <v>0</v>
      </c>
      <c r="HE40" s="84">
        <f t="shared" si="139"/>
        <v>0</v>
      </c>
      <c r="HF40" s="85">
        <f t="shared" si="262"/>
        <v>0</v>
      </c>
      <c r="HG40" s="76">
        <f>LEN(配列入力!$D$72)-LEN(SUBSTITUTE(配列入力!$D$72,$C40,""))</f>
        <v>0</v>
      </c>
      <c r="HH40" s="84">
        <f t="shared" si="141"/>
        <v>0</v>
      </c>
      <c r="HI40" s="85">
        <f t="shared" si="263"/>
        <v>0</v>
      </c>
      <c r="HJ40" s="76">
        <f>LEN(配列入力!$D$73)-LEN(SUBSTITUTE(配列入力!$D$73,$C40,""))</f>
        <v>0</v>
      </c>
      <c r="HK40" s="84">
        <f t="shared" si="143"/>
        <v>0</v>
      </c>
      <c r="HL40" s="85">
        <f t="shared" si="264"/>
        <v>0</v>
      </c>
      <c r="HM40" s="76">
        <f>LEN(配列入力!$D$74)-LEN(SUBSTITUTE(配列入力!$D$74,$C40,""))</f>
        <v>0</v>
      </c>
      <c r="HN40" s="84">
        <f t="shared" si="145"/>
        <v>0</v>
      </c>
      <c r="HO40" s="85">
        <f t="shared" si="265"/>
        <v>0</v>
      </c>
      <c r="HP40" s="76">
        <f>LEN(配列入力!$D$75)-LEN(SUBSTITUTE(配列入力!$D$75,$C40,""))</f>
        <v>0</v>
      </c>
      <c r="HQ40" s="84">
        <f t="shared" si="147"/>
        <v>0</v>
      </c>
      <c r="HR40" s="85">
        <f t="shared" si="266"/>
        <v>0</v>
      </c>
      <c r="HS40" s="76">
        <f>LEN(配列入力!$D$76)-LEN(SUBSTITUTE(配列入力!$D$76,$C40,""))</f>
        <v>0</v>
      </c>
      <c r="HT40" s="84">
        <f t="shared" si="149"/>
        <v>0</v>
      </c>
      <c r="HU40" s="85">
        <f t="shared" si="267"/>
        <v>0</v>
      </c>
      <c r="HV40" s="76">
        <f>LEN(配列入力!$D$77)-LEN(SUBSTITUTE(配列入力!$D$77,$C40,""))</f>
        <v>0</v>
      </c>
      <c r="HW40" s="84">
        <f t="shared" si="151"/>
        <v>0</v>
      </c>
      <c r="HX40" s="85">
        <f t="shared" si="268"/>
        <v>0</v>
      </c>
      <c r="HY40" s="76">
        <f>LEN(配列入力!$D$78)-LEN(SUBSTITUTE(配列入力!$D$78,$C40,""))</f>
        <v>0</v>
      </c>
      <c r="HZ40" s="84">
        <f t="shared" si="153"/>
        <v>0</v>
      </c>
      <c r="IA40" s="85">
        <f t="shared" si="269"/>
        <v>0</v>
      </c>
      <c r="IB40" s="76">
        <f>LEN(配列入力!$D$79)-LEN(SUBSTITUTE(配列入力!$D$79,$C40,""))</f>
        <v>0</v>
      </c>
      <c r="IC40" s="84">
        <f t="shared" si="155"/>
        <v>0</v>
      </c>
      <c r="ID40" s="85">
        <f t="shared" si="270"/>
        <v>0</v>
      </c>
      <c r="IE40" s="76">
        <f>LEN(配列入力!$D$80)-LEN(SUBSTITUTE(配列入力!$D$80,$C40,""))</f>
        <v>0</v>
      </c>
      <c r="IF40" s="84">
        <f t="shared" si="157"/>
        <v>0</v>
      </c>
      <c r="IG40" s="85">
        <f t="shared" si="271"/>
        <v>0</v>
      </c>
      <c r="IH40" s="76">
        <f>LEN(配列入力!$D$81)-LEN(SUBSTITUTE(配列入力!$D$81,$C40,""))</f>
        <v>0</v>
      </c>
      <c r="II40" s="84">
        <f t="shared" si="159"/>
        <v>0</v>
      </c>
      <c r="IJ40" s="85">
        <f t="shared" si="272"/>
        <v>0</v>
      </c>
      <c r="IK40" s="76">
        <f>LEN(配列入力!$D$82)-LEN(SUBSTITUTE(配列入力!$D$82,$C40,""))</f>
        <v>0</v>
      </c>
      <c r="IL40" s="84">
        <f t="shared" si="161"/>
        <v>0</v>
      </c>
      <c r="IM40" s="85">
        <f t="shared" si="273"/>
        <v>0</v>
      </c>
      <c r="IN40" s="76">
        <f>LEN(配列入力!$D$83)-LEN(SUBSTITUTE(配列入力!$D$83,$C40,""))</f>
        <v>0</v>
      </c>
      <c r="IO40" s="84">
        <f t="shared" si="163"/>
        <v>0</v>
      </c>
      <c r="IP40" s="85">
        <f t="shared" si="274"/>
        <v>0</v>
      </c>
      <c r="IQ40" s="76">
        <f>LEN(配列入力!$D$84)-LEN(SUBSTITUTE(配列入力!$D$84,$C40,""))</f>
        <v>0</v>
      </c>
      <c r="IR40" s="84">
        <f t="shared" si="165"/>
        <v>0</v>
      </c>
      <c r="IS40" s="85">
        <f t="shared" si="275"/>
        <v>0</v>
      </c>
      <c r="IT40" s="76">
        <f>LEN(配列入力!$D$85)-LEN(SUBSTITUTE(配列入力!$D$85,$C40,""))</f>
        <v>0</v>
      </c>
      <c r="IU40" s="84">
        <f t="shared" si="167"/>
        <v>0</v>
      </c>
      <c r="IV40" s="85">
        <f t="shared" si="276"/>
        <v>0</v>
      </c>
      <c r="IW40" s="76">
        <f>LEN(配列入力!$D$86)-LEN(SUBSTITUTE(配列入力!$D$86,$C40,""))</f>
        <v>0</v>
      </c>
      <c r="IX40" s="84">
        <f t="shared" si="169"/>
        <v>0</v>
      </c>
      <c r="IY40" s="85">
        <f t="shared" si="277"/>
        <v>0</v>
      </c>
      <c r="IZ40" s="76">
        <f>LEN(配列入力!$D$87)-LEN(SUBSTITUTE(配列入力!$D$87,$C40,""))</f>
        <v>0</v>
      </c>
      <c r="JA40" s="84">
        <f t="shared" si="171"/>
        <v>0</v>
      </c>
      <c r="JB40" s="85">
        <f t="shared" si="278"/>
        <v>0</v>
      </c>
      <c r="JC40" s="76">
        <f>LEN(配列入力!$D$88)-LEN(SUBSTITUTE(配列入力!$D$88,$C40,""))</f>
        <v>0</v>
      </c>
      <c r="JD40" s="84">
        <f t="shared" si="173"/>
        <v>0</v>
      </c>
      <c r="JE40" s="85">
        <f t="shared" si="279"/>
        <v>0</v>
      </c>
      <c r="JF40" s="76">
        <f>LEN(配列入力!$D$89)-LEN(SUBSTITUTE(配列入力!$D$89,$C40,""))</f>
        <v>0</v>
      </c>
      <c r="JG40" s="84">
        <f t="shared" si="175"/>
        <v>0</v>
      </c>
      <c r="JH40" s="85">
        <f t="shared" si="280"/>
        <v>0</v>
      </c>
      <c r="JI40" s="76">
        <f>LEN(配列入力!$D$90)-LEN(SUBSTITUTE(配列入力!$D$90,$C40,""))</f>
        <v>0</v>
      </c>
      <c r="JJ40" s="84">
        <f t="shared" si="177"/>
        <v>0</v>
      </c>
      <c r="JK40" s="85">
        <f t="shared" si="281"/>
        <v>0</v>
      </c>
      <c r="JL40" s="76">
        <f>LEN(配列入力!$D$91)-LEN(SUBSTITUTE(配列入力!$D$91,$C40,""))</f>
        <v>0</v>
      </c>
      <c r="JM40" s="84">
        <f t="shared" si="179"/>
        <v>0</v>
      </c>
      <c r="JN40" s="85">
        <f t="shared" si="282"/>
        <v>0</v>
      </c>
      <c r="JO40" s="76">
        <f>LEN(配列入力!$D$92)-LEN(SUBSTITUTE(配列入力!$D$92,$C40,""))</f>
        <v>0</v>
      </c>
      <c r="JP40" s="84">
        <f t="shared" si="181"/>
        <v>0</v>
      </c>
      <c r="JQ40" s="85">
        <f t="shared" si="283"/>
        <v>0</v>
      </c>
      <c r="JR40" s="76">
        <f>LEN(配列入力!$D$93)-LEN(SUBSTITUTE(配列入力!$D$93,$C40,""))</f>
        <v>0</v>
      </c>
      <c r="JS40" s="84">
        <f t="shared" si="183"/>
        <v>0</v>
      </c>
      <c r="JT40" s="85">
        <f t="shared" si="284"/>
        <v>0</v>
      </c>
      <c r="JU40" s="76">
        <f>LEN(配列入力!$D$94)-LEN(SUBSTITUTE(配列入力!$D$94,$C40,""))</f>
        <v>0</v>
      </c>
      <c r="JV40" s="84">
        <f t="shared" si="185"/>
        <v>0</v>
      </c>
      <c r="JW40" s="85">
        <f t="shared" si="285"/>
        <v>0</v>
      </c>
      <c r="JX40" s="76">
        <f>LEN(配列入力!$D$95)-LEN(SUBSTITUTE(配列入力!$D$95,$C40,""))</f>
        <v>0</v>
      </c>
      <c r="JY40" s="84">
        <f t="shared" si="187"/>
        <v>0</v>
      </c>
      <c r="JZ40" s="85">
        <f t="shared" si="286"/>
        <v>0</v>
      </c>
      <c r="KA40" s="76">
        <f>LEN(配列入力!$D$96)-LEN(SUBSTITUTE(配列入力!$D$96,$C40,""))</f>
        <v>0</v>
      </c>
      <c r="KB40" s="84">
        <f t="shared" si="189"/>
        <v>0</v>
      </c>
      <c r="KC40" s="85">
        <f t="shared" si="287"/>
        <v>0</v>
      </c>
      <c r="KD40" s="76">
        <f>LEN(配列入力!$D$97)-LEN(SUBSTITUTE(配列入力!$D$97,$C40,""))</f>
        <v>0</v>
      </c>
      <c r="KE40" s="84">
        <f t="shared" si="191"/>
        <v>0</v>
      </c>
      <c r="KF40" s="85">
        <f t="shared" si="288"/>
        <v>0</v>
      </c>
    </row>
    <row r="41" spans="1:292">
      <c r="A41" s="81" t="s">
        <v>159</v>
      </c>
      <c r="B41" s="73" t="s">
        <v>302</v>
      </c>
      <c r="C41" s="81" t="s">
        <v>302</v>
      </c>
      <c r="D41" s="75">
        <f t="shared" si="0"/>
        <v>5</v>
      </c>
      <c r="E41" s="76">
        <f>LEN(配列入力!$D$2)-LEN(SUBSTITUTE(配列入力!$D$2,$C41,""))</f>
        <v>0</v>
      </c>
      <c r="F41" s="84">
        <f t="shared" si="1"/>
        <v>0</v>
      </c>
      <c r="G41" s="85">
        <f t="shared" si="193"/>
        <v>0</v>
      </c>
      <c r="H41" s="76">
        <f>LEN(配列入力!$D$3)-LEN(SUBSTITUTE(配列入力!$D$3,$C41,""))</f>
        <v>0</v>
      </c>
      <c r="I41" s="84">
        <f t="shared" si="3"/>
        <v>0</v>
      </c>
      <c r="J41" s="85">
        <f t="shared" si="194"/>
        <v>0</v>
      </c>
      <c r="K41" s="76">
        <f>LEN(配列入力!$D$4)-LEN(SUBSTITUTE(配列入力!$D$4,$C41,""))</f>
        <v>0</v>
      </c>
      <c r="L41" s="84">
        <f t="shared" si="5"/>
        <v>0</v>
      </c>
      <c r="M41" s="85">
        <f t="shared" si="195"/>
        <v>0</v>
      </c>
      <c r="N41" s="76">
        <f>LEN(配列入力!$D$5)-LEN(SUBSTITUTE(配列入力!$D$5,$C41,""))</f>
        <v>0</v>
      </c>
      <c r="O41" s="84">
        <f t="shared" si="7"/>
        <v>0</v>
      </c>
      <c r="P41" s="85">
        <f t="shared" si="196"/>
        <v>0</v>
      </c>
      <c r="Q41" s="76">
        <f>LEN(配列入力!$D$6)-LEN(SUBSTITUTE(配列入力!$D$6,$C41,""))</f>
        <v>0</v>
      </c>
      <c r="R41" s="84">
        <f t="shared" si="9"/>
        <v>0</v>
      </c>
      <c r="S41" s="85">
        <f t="shared" si="197"/>
        <v>0</v>
      </c>
      <c r="T41" s="76">
        <f>LEN(配列入力!$D$7)-LEN(SUBSTITUTE(配列入力!$D$7,$C41,""))</f>
        <v>0</v>
      </c>
      <c r="U41" s="84">
        <f t="shared" si="11"/>
        <v>0</v>
      </c>
      <c r="V41" s="85">
        <f t="shared" si="198"/>
        <v>0</v>
      </c>
      <c r="W41" s="76">
        <f>LEN(配列入力!$D$8)-LEN(SUBSTITUTE(配列入力!$D$8,$C41,""))</f>
        <v>0</v>
      </c>
      <c r="X41" s="84">
        <f t="shared" si="13"/>
        <v>0</v>
      </c>
      <c r="Y41" s="85">
        <f t="shared" si="199"/>
        <v>0</v>
      </c>
      <c r="Z41" s="76">
        <f>LEN(配列入力!$D$9)-LEN(SUBSTITUTE(配列入力!$D$9,$C41,""))</f>
        <v>0</v>
      </c>
      <c r="AA41" s="84">
        <f t="shared" si="15"/>
        <v>0</v>
      </c>
      <c r="AB41" s="85">
        <f t="shared" si="200"/>
        <v>0</v>
      </c>
      <c r="AC41" s="76">
        <f>LEN(配列入力!$D$10)-LEN(SUBSTITUTE(配列入力!$D$10,$C41,""))</f>
        <v>0</v>
      </c>
      <c r="AD41" s="84">
        <f t="shared" si="17"/>
        <v>0</v>
      </c>
      <c r="AE41" s="85">
        <f t="shared" si="201"/>
        <v>0</v>
      </c>
      <c r="AF41" s="76">
        <f>LEN(配列入力!$D$11)-LEN(SUBSTITUTE(配列入力!$D$11,$C41,""))</f>
        <v>0</v>
      </c>
      <c r="AG41" s="84">
        <f t="shared" si="19"/>
        <v>0</v>
      </c>
      <c r="AH41" s="85">
        <f t="shared" si="202"/>
        <v>0</v>
      </c>
      <c r="AI41" s="76">
        <f>LEN(配列入力!$D$12)-LEN(SUBSTITUTE(配列入力!$D$12,$C41,""))</f>
        <v>0</v>
      </c>
      <c r="AJ41" s="84">
        <f t="shared" si="21"/>
        <v>0</v>
      </c>
      <c r="AK41" s="85">
        <f t="shared" si="203"/>
        <v>0</v>
      </c>
      <c r="AL41" s="76">
        <f>LEN(配列入力!$D$13)-LEN(SUBSTITUTE(配列入力!$D$13,$C41,""))</f>
        <v>0</v>
      </c>
      <c r="AM41" s="84">
        <f t="shared" si="23"/>
        <v>0</v>
      </c>
      <c r="AN41" s="85">
        <f t="shared" si="204"/>
        <v>0</v>
      </c>
      <c r="AO41" s="76">
        <f>LEN(配列入力!$D$14)-LEN(SUBSTITUTE(配列入力!$D$14,$C41,""))</f>
        <v>0</v>
      </c>
      <c r="AP41" s="84">
        <f t="shared" si="25"/>
        <v>0</v>
      </c>
      <c r="AQ41" s="85">
        <f t="shared" si="205"/>
        <v>0</v>
      </c>
      <c r="AR41" s="76">
        <f>LEN(配列入力!$D$15)-LEN(SUBSTITUTE(配列入力!$D$15,$C41,""))</f>
        <v>0</v>
      </c>
      <c r="AS41" s="84">
        <f t="shared" si="27"/>
        <v>0</v>
      </c>
      <c r="AT41" s="85">
        <f t="shared" si="206"/>
        <v>0</v>
      </c>
      <c r="AU41" s="76">
        <f>LEN(配列入力!$D$16)-LEN(SUBSTITUTE(配列入力!$D$16,$C41,""))</f>
        <v>0</v>
      </c>
      <c r="AV41" s="84">
        <f t="shared" si="29"/>
        <v>0</v>
      </c>
      <c r="AW41" s="85">
        <f t="shared" si="207"/>
        <v>0</v>
      </c>
      <c r="AX41" s="76">
        <f>LEN(配列入力!$D$17)-LEN(SUBSTITUTE(配列入力!$D$17,$C41,""))</f>
        <v>0</v>
      </c>
      <c r="AY41" s="84">
        <f t="shared" si="31"/>
        <v>0</v>
      </c>
      <c r="AZ41" s="85">
        <f t="shared" si="208"/>
        <v>0</v>
      </c>
      <c r="BA41" s="76">
        <f>LEN(配列入力!$D$18)-LEN(SUBSTITUTE(配列入力!$D$18,$C41,""))</f>
        <v>0</v>
      </c>
      <c r="BB41" s="84">
        <f t="shared" si="33"/>
        <v>0</v>
      </c>
      <c r="BC41" s="85">
        <f t="shared" si="209"/>
        <v>0</v>
      </c>
      <c r="BD41" s="76">
        <f>LEN(配列入力!$D$19)-LEN(SUBSTITUTE(配列入力!$D$19,$C41,""))</f>
        <v>0</v>
      </c>
      <c r="BE41" s="84">
        <f t="shared" si="35"/>
        <v>0</v>
      </c>
      <c r="BF41" s="85">
        <f t="shared" si="210"/>
        <v>0</v>
      </c>
      <c r="BG41" s="76">
        <f>LEN(配列入力!$D$20)-LEN(SUBSTITUTE(配列入力!$D$20,$C41,""))</f>
        <v>0</v>
      </c>
      <c r="BH41" s="84">
        <f t="shared" si="37"/>
        <v>0</v>
      </c>
      <c r="BI41" s="85">
        <f t="shared" si="211"/>
        <v>0</v>
      </c>
      <c r="BJ41" s="76">
        <f>LEN(配列入力!$D$21)-LEN(SUBSTITUTE(配列入力!$D$21,$C41,""))</f>
        <v>0</v>
      </c>
      <c r="BK41" s="84">
        <f t="shared" si="39"/>
        <v>0</v>
      </c>
      <c r="BL41" s="85">
        <f t="shared" si="212"/>
        <v>0</v>
      </c>
      <c r="BM41" s="76">
        <f>LEN(配列入力!$D$22)-LEN(SUBSTITUTE(配列入力!$D$22,$C41,""))</f>
        <v>0</v>
      </c>
      <c r="BN41" s="84">
        <f t="shared" si="41"/>
        <v>0</v>
      </c>
      <c r="BO41" s="85">
        <f t="shared" si="213"/>
        <v>0</v>
      </c>
      <c r="BP41" s="76">
        <f>LEN(配列入力!$D$23)-LEN(SUBSTITUTE(配列入力!$D$23,$C41,""))</f>
        <v>0</v>
      </c>
      <c r="BQ41" s="84">
        <f t="shared" si="43"/>
        <v>0</v>
      </c>
      <c r="BR41" s="85">
        <f t="shared" si="214"/>
        <v>0</v>
      </c>
      <c r="BS41" s="76">
        <f>LEN(配列入力!$D$24)-LEN(SUBSTITUTE(配列入力!$D$24,$C41,""))</f>
        <v>0</v>
      </c>
      <c r="BT41" s="84">
        <f t="shared" si="45"/>
        <v>0</v>
      </c>
      <c r="BU41" s="85">
        <f t="shared" si="215"/>
        <v>0</v>
      </c>
      <c r="BV41" s="76">
        <f>LEN(配列入力!$D$25)-LEN(SUBSTITUTE(配列入力!$D$25,$C41,""))</f>
        <v>0</v>
      </c>
      <c r="BW41" s="84">
        <f t="shared" si="47"/>
        <v>0</v>
      </c>
      <c r="BX41" s="85">
        <f t="shared" si="216"/>
        <v>0</v>
      </c>
      <c r="BY41" s="76">
        <f>LEN(配列入力!$D$26)-LEN(SUBSTITUTE(配列入力!$D$26,$C41,""))</f>
        <v>0</v>
      </c>
      <c r="BZ41" s="84">
        <f t="shared" si="49"/>
        <v>0</v>
      </c>
      <c r="CA41" s="85">
        <f t="shared" si="217"/>
        <v>0</v>
      </c>
      <c r="CB41" s="76">
        <f>LEN(配列入力!$D$27)-LEN(SUBSTITUTE(配列入力!$D$27,$C41,""))</f>
        <v>0</v>
      </c>
      <c r="CC41" s="84">
        <f t="shared" si="51"/>
        <v>0</v>
      </c>
      <c r="CD41" s="85">
        <f t="shared" si="218"/>
        <v>0</v>
      </c>
      <c r="CE41" s="76">
        <f>LEN(配列入力!$D$28)-LEN(SUBSTITUTE(配列入力!$D$28,$C41,""))</f>
        <v>0</v>
      </c>
      <c r="CF41" s="84">
        <f t="shared" si="53"/>
        <v>0</v>
      </c>
      <c r="CG41" s="85">
        <f t="shared" si="219"/>
        <v>0</v>
      </c>
      <c r="CH41" s="76">
        <f>LEN(配列入力!$D$29)-LEN(SUBSTITUTE(配列入力!$D$29,$C41,""))</f>
        <v>0</v>
      </c>
      <c r="CI41" s="84">
        <f t="shared" si="55"/>
        <v>0</v>
      </c>
      <c r="CJ41" s="85">
        <f t="shared" si="220"/>
        <v>0</v>
      </c>
      <c r="CK41" s="76">
        <f>LEN(配列入力!$D$30)-LEN(SUBSTITUTE(配列入力!$D$30,$C41,""))</f>
        <v>0</v>
      </c>
      <c r="CL41" s="84">
        <f t="shared" si="57"/>
        <v>0</v>
      </c>
      <c r="CM41" s="85">
        <f t="shared" si="221"/>
        <v>0</v>
      </c>
      <c r="CN41" s="76">
        <f>LEN(配列入力!$D$31)-LEN(SUBSTITUTE(配列入力!$D$31,$C41,""))</f>
        <v>0</v>
      </c>
      <c r="CO41" s="84">
        <f t="shared" si="59"/>
        <v>0</v>
      </c>
      <c r="CP41" s="85">
        <f t="shared" si="222"/>
        <v>0</v>
      </c>
      <c r="CQ41" s="76">
        <f>LEN(配列入力!$D$32)-LEN(SUBSTITUTE(配列入力!$D$32,$C41,""))</f>
        <v>0</v>
      </c>
      <c r="CR41" s="84">
        <f t="shared" si="61"/>
        <v>0</v>
      </c>
      <c r="CS41" s="85">
        <f t="shared" si="223"/>
        <v>0</v>
      </c>
      <c r="CT41" s="76">
        <f>LEN(配列入力!$D$33)-LEN(SUBSTITUTE(配列入力!$D$33,$C41,""))</f>
        <v>0</v>
      </c>
      <c r="CU41" s="84">
        <f t="shared" si="63"/>
        <v>0</v>
      </c>
      <c r="CV41" s="85">
        <f t="shared" si="224"/>
        <v>0</v>
      </c>
      <c r="CW41" s="76">
        <f>LEN(配列入力!$D$34)-LEN(SUBSTITUTE(配列入力!$D$34,$C41,""))</f>
        <v>0</v>
      </c>
      <c r="CX41" s="84">
        <f t="shared" si="65"/>
        <v>0</v>
      </c>
      <c r="CY41" s="85">
        <f t="shared" si="225"/>
        <v>0</v>
      </c>
      <c r="CZ41" s="76">
        <f>LEN(配列入力!$D$35)-LEN(SUBSTITUTE(配列入力!$D$35,$C41,""))</f>
        <v>0</v>
      </c>
      <c r="DA41" s="84">
        <f t="shared" si="67"/>
        <v>0</v>
      </c>
      <c r="DB41" s="85">
        <f t="shared" si="226"/>
        <v>0</v>
      </c>
      <c r="DC41" s="76">
        <f>LEN(配列入力!$D$36)-LEN(SUBSTITUTE(配列入力!$D$36,$C41,""))</f>
        <v>0</v>
      </c>
      <c r="DD41" s="84">
        <f t="shared" si="69"/>
        <v>0</v>
      </c>
      <c r="DE41" s="85">
        <f t="shared" si="227"/>
        <v>0</v>
      </c>
      <c r="DF41" s="76">
        <f>LEN(配列入力!$D$37)-LEN(SUBSTITUTE(配列入力!$D$37,$C41,""))</f>
        <v>0</v>
      </c>
      <c r="DG41" s="84">
        <f t="shared" si="71"/>
        <v>0</v>
      </c>
      <c r="DH41" s="85">
        <f t="shared" si="228"/>
        <v>0</v>
      </c>
      <c r="DI41" s="76">
        <f>LEN(配列入力!$D$38)-LEN(SUBSTITUTE(配列入力!$D$38,$C41,""))</f>
        <v>0</v>
      </c>
      <c r="DJ41" s="84">
        <f t="shared" si="73"/>
        <v>0</v>
      </c>
      <c r="DK41" s="85">
        <f t="shared" si="229"/>
        <v>0</v>
      </c>
      <c r="DL41" s="76">
        <f>LEN(配列入力!$D$39)-LEN(SUBSTITUTE(配列入力!$D$39,$C41,""))</f>
        <v>0</v>
      </c>
      <c r="DM41" s="84">
        <f t="shared" si="75"/>
        <v>0</v>
      </c>
      <c r="DN41" s="85">
        <f t="shared" si="230"/>
        <v>0</v>
      </c>
      <c r="DO41" s="76">
        <f>LEN(配列入力!$D$40)-LEN(SUBSTITUTE(配列入力!$D$40,$C41,""))</f>
        <v>0</v>
      </c>
      <c r="DP41" s="84">
        <f t="shared" si="77"/>
        <v>0</v>
      </c>
      <c r="DQ41" s="85">
        <f t="shared" si="231"/>
        <v>0</v>
      </c>
      <c r="DR41" s="76">
        <f>LEN(配列入力!$D$41)-LEN(SUBSTITUTE(配列入力!$D$41,$C41,""))</f>
        <v>0</v>
      </c>
      <c r="DS41" s="84">
        <f t="shared" si="79"/>
        <v>0</v>
      </c>
      <c r="DT41" s="85">
        <f t="shared" si="232"/>
        <v>0</v>
      </c>
      <c r="DU41" s="76">
        <f>LEN(配列入力!$D$42)-LEN(SUBSTITUTE(配列入力!$D$42,$C41,""))</f>
        <v>0</v>
      </c>
      <c r="DV41" s="84">
        <f t="shared" si="81"/>
        <v>0</v>
      </c>
      <c r="DW41" s="85">
        <f t="shared" si="233"/>
        <v>0</v>
      </c>
      <c r="DX41" s="76">
        <f>LEN(配列入力!$D$43)-LEN(SUBSTITUTE(配列入力!$D$43,$C41,""))</f>
        <v>0</v>
      </c>
      <c r="DY41" s="84">
        <f t="shared" si="83"/>
        <v>0</v>
      </c>
      <c r="DZ41" s="85">
        <f t="shared" si="234"/>
        <v>0</v>
      </c>
      <c r="EA41" s="76">
        <f>LEN(配列入力!$D$44)-LEN(SUBSTITUTE(配列入力!$D$44,$C41,""))</f>
        <v>0</v>
      </c>
      <c r="EB41" s="84">
        <f t="shared" si="85"/>
        <v>0</v>
      </c>
      <c r="EC41" s="85">
        <f t="shared" si="235"/>
        <v>0</v>
      </c>
      <c r="ED41" s="76">
        <f>LEN(配列入力!$D$45)-LEN(SUBSTITUTE(配列入力!$D$45,$C41,""))</f>
        <v>0</v>
      </c>
      <c r="EE41" s="84">
        <f t="shared" si="87"/>
        <v>0</v>
      </c>
      <c r="EF41" s="85">
        <f t="shared" si="236"/>
        <v>0</v>
      </c>
      <c r="EG41" s="76">
        <f>LEN(配列入力!$D$46)-LEN(SUBSTITUTE(配列入力!$D$46,$C41,""))</f>
        <v>0</v>
      </c>
      <c r="EH41" s="84">
        <f t="shared" si="89"/>
        <v>0</v>
      </c>
      <c r="EI41" s="85">
        <f t="shared" si="237"/>
        <v>0</v>
      </c>
      <c r="EJ41" s="76">
        <f>LEN(配列入力!$D$47)-LEN(SUBSTITUTE(配列入力!$D$47,$C41,""))</f>
        <v>0</v>
      </c>
      <c r="EK41" s="84">
        <f t="shared" si="91"/>
        <v>0</v>
      </c>
      <c r="EL41" s="85">
        <f t="shared" si="238"/>
        <v>0</v>
      </c>
      <c r="EM41" s="76">
        <f>LEN(配列入力!$D$48)-LEN(SUBSTITUTE(配列入力!$D$48,$C41,""))</f>
        <v>0</v>
      </c>
      <c r="EN41" s="84">
        <f t="shared" si="93"/>
        <v>0</v>
      </c>
      <c r="EO41" s="85">
        <f t="shared" si="239"/>
        <v>0</v>
      </c>
      <c r="EP41" s="76">
        <f>LEN(配列入力!$D$49)-LEN(SUBSTITUTE(配列入力!$D$49,$C41,""))</f>
        <v>0</v>
      </c>
      <c r="EQ41" s="84">
        <f t="shared" si="95"/>
        <v>0</v>
      </c>
      <c r="ER41" s="85">
        <f t="shared" si="240"/>
        <v>0</v>
      </c>
      <c r="ES41" s="76">
        <f>LEN(配列入力!$D$50)-LEN(SUBSTITUTE(配列入力!$D$50,$C41,""))</f>
        <v>0</v>
      </c>
      <c r="ET41" s="84">
        <f t="shared" si="97"/>
        <v>0</v>
      </c>
      <c r="EU41" s="85">
        <f t="shared" si="241"/>
        <v>0</v>
      </c>
      <c r="EV41" s="76">
        <f>LEN(配列入力!$D$51)-LEN(SUBSTITUTE(配列入力!$D$51,$C41,""))</f>
        <v>0</v>
      </c>
      <c r="EW41" s="84">
        <f t="shared" si="99"/>
        <v>0</v>
      </c>
      <c r="EX41" s="85">
        <f t="shared" si="242"/>
        <v>0</v>
      </c>
      <c r="EY41" s="76">
        <f>LEN(配列入力!$D$52)-LEN(SUBSTITUTE(配列入力!$D$52,$C41,""))</f>
        <v>0</v>
      </c>
      <c r="EZ41" s="84">
        <f t="shared" si="101"/>
        <v>0</v>
      </c>
      <c r="FA41" s="85">
        <f t="shared" si="243"/>
        <v>0</v>
      </c>
      <c r="FB41" s="76">
        <f>LEN(配列入力!$D$53)-LEN(SUBSTITUTE(配列入力!$D$53,$C41,""))</f>
        <v>0</v>
      </c>
      <c r="FC41" s="84">
        <f t="shared" si="103"/>
        <v>0</v>
      </c>
      <c r="FD41" s="85">
        <f t="shared" si="244"/>
        <v>0</v>
      </c>
      <c r="FE41" s="76">
        <f>LEN(配列入力!$D$54)-LEN(SUBSTITUTE(配列入力!$D$54,$C41,""))</f>
        <v>0</v>
      </c>
      <c r="FF41" s="84">
        <f t="shared" si="105"/>
        <v>0</v>
      </c>
      <c r="FG41" s="85">
        <f t="shared" si="245"/>
        <v>0</v>
      </c>
      <c r="FH41" s="76">
        <f>LEN(配列入力!$D$55)-LEN(SUBSTITUTE(配列入力!$D$55,$C41,""))</f>
        <v>0</v>
      </c>
      <c r="FI41" s="84">
        <f t="shared" si="107"/>
        <v>0</v>
      </c>
      <c r="FJ41" s="85">
        <f t="shared" si="246"/>
        <v>0</v>
      </c>
      <c r="FK41" s="76">
        <f>LEN(配列入力!$D$56)-LEN(SUBSTITUTE(配列入力!$D$56,$C41,""))</f>
        <v>0</v>
      </c>
      <c r="FL41" s="84">
        <f t="shared" si="109"/>
        <v>0</v>
      </c>
      <c r="FM41" s="85">
        <f t="shared" si="247"/>
        <v>0</v>
      </c>
      <c r="FN41" s="76">
        <f>LEN(配列入力!$D$57)-LEN(SUBSTITUTE(配列入力!$D$57,$C41,""))</f>
        <v>0</v>
      </c>
      <c r="FO41" s="84">
        <f t="shared" si="111"/>
        <v>0</v>
      </c>
      <c r="FP41" s="85">
        <f t="shared" si="248"/>
        <v>0</v>
      </c>
      <c r="FQ41" s="76">
        <f>LEN(配列入力!$D$58)-LEN(SUBSTITUTE(配列入力!$D$58,$C41,""))</f>
        <v>0</v>
      </c>
      <c r="FR41" s="84">
        <f t="shared" si="113"/>
        <v>0</v>
      </c>
      <c r="FS41" s="85">
        <f t="shared" si="249"/>
        <v>0</v>
      </c>
      <c r="FT41" s="76">
        <f>LEN(配列入力!$D$59)-LEN(SUBSTITUTE(配列入力!$D$59,$C41,""))</f>
        <v>0</v>
      </c>
      <c r="FU41" s="84">
        <f t="shared" si="115"/>
        <v>0</v>
      </c>
      <c r="FV41" s="85">
        <f t="shared" si="250"/>
        <v>0</v>
      </c>
      <c r="FW41" s="76">
        <f>LEN(配列入力!$D$60)-LEN(SUBSTITUTE(配列入力!$D$60,$C41,""))</f>
        <v>0</v>
      </c>
      <c r="FX41" s="84">
        <f t="shared" si="117"/>
        <v>0</v>
      </c>
      <c r="FY41" s="85">
        <f t="shared" si="251"/>
        <v>0</v>
      </c>
      <c r="FZ41" s="76">
        <f>LEN(配列入力!$D$61)-LEN(SUBSTITUTE(配列入力!$D$61,$C41,""))</f>
        <v>0</v>
      </c>
      <c r="GA41" s="84">
        <f t="shared" si="119"/>
        <v>0</v>
      </c>
      <c r="GB41" s="85">
        <f t="shared" si="252"/>
        <v>0</v>
      </c>
      <c r="GC41" s="76">
        <f>LEN(配列入力!$D$62)-LEN(SUBSTITUTE(配列入力!$D$62,$C41,""))</f>
        <v>0</v>
      </c>
      <c r="GD41" s="84">
        <f t="shared" si="121"/>
        <v>0</v>
      </c>
      <c r="GE41" s="85">
        <f t="shared" si="253"/>
        <v>0</v>
      </c>
      <c r="GF41" s="76">
        <f>LEN(配列入力!$D$63)-LEN(SUBSTITUTE(配列入力!$D$63,$C41,""))</f>
        <v>0</v>
      </c>
      <c r="GG41" s="84">
        <f t="shared" si="123"/>
        <v>0</v>
      </c>
      <c r="GH41" s="85">
        <f t="shared" si="254"/>
        <v>0</v>
      </c>
      <c r="GI41" s="76">
        <f>LEN(配列入力!$D$64)-LEN(SUBSTITUTE(配列入力!$D$64,$C41,""))</f>
        <v>0</v>
      </c>
      <c r="GJ41" s="84">
        <f t="shared" si="125"/>
        <v>0</v>
      </c>
      <c r="GK41" s="85">
        <f t="shared" si="255"/>
        <v>0</v>
      </c>
      <c r="GL41" s="76">
        <f>LEN(配列入力!$D$65)-LEN(SUBSTITUTE(配列入力!$D$65,$C41,""))</f>
        <v>0</v>
      </c>
      <c r="GM41" s="84">
        <f t="shared" si="127"/>
        <v>0</v>
      </c>
      <c r="GN41" s="85">
        <f t="shared" si="256"/>
        <v>0</v>
      </c>
      <c r="GO41" s="76">
        <f>LEN(配列入力!$D$66)-LEN(SUBSTITUTE(配列入力!$D$66,$C41,""))</f>
        <v>0</v>
      </c>
      <c r="GP41" s="84">
        <f t="shared" si="129"/>
        <v>0</v>
      </c>
      <c r="GQ41" s="85">
        <f t="shared" si="257"/>
        <v>0</v>
      </c>
      <c r="GR41" s="76">
        <f>LEN(配列入力!$D$67)-LEN(SUBSTITUTE(配列入力!$D$67,$C41,""))</f>
        <v>0</v>
      </c>
      <c r="GS41" s="84">
        <f t="shared" si="131"/>
        <v>0</v>
      </c>
      <c r="GT41" s="85">
        <f t="shared" si="258"/>
        <v>0</v>
      </c>
      <c r="GU41" s="76">
        <f>LEN(配列入力!$D$68)-LEN(SUBSTITUTE(配列入力!$D$68,$C41,""))</f>
        <v>0</v>
      </c>
      <c r="GV41" s="84">
        <f t="shared" si="133"/>
        <v>0</v>
      </c>
      <c r="GW41" s="85">
        <f t="shared" si="259"/>
        <v>0</v>
      </c>
      <c r="GX41" s="76">
        <f>LEN(配列入力!$D$69)-LEN(SUBSTITUTE(配列入力!$D$69,$C41,""))</f>
        <v>0</v>
      </c>
      <c r="GY41" s="84">
        <f t="shared" si="135"/>
        <v>0</v>
      </c>
      <c r="GZ41" s="85">
        <f t="shared" si="260"/>
        <v>0</v>
      </c>
      <c r="HA41" s="76">
        <f>LEN(配列入力!$D$70)-LEN(SUBSTITUTE(配列入力!$D$70,$C41,""))</f>
        <v>0</v>
      </c>
      <c r="HB41" s="84">
        <f t="shared" si="137"/>
        <v>0</v>
      </c>
      <c r="HC41" s="85">
        <f t="shared" si="261"/>
        <v>0</v>
      </c>
      <c r="HD41" s="76">
        <f>LEN(配列入力!$D$71)-LEN(SUBSTITUTE(配列入力!$D$71,$C41,""))</f>
        <v>0</v>
      </c>
      <c r="HE41" s="84">
        <f t="shared" si="139"/>
        <v>0</v>
      </c>
      <c r="HF41" s="85">
        <f t="shared" si="262"/>
        <v>0</v>
      </c>
      <c r="HG41" s="76">
        <f>LEN(配列入力!$D$72)-LEN(SUBSTITUTE(配列入力!$D$72,$C41,""))</f>
        <v>0</v>
      </c>
      <c r="HH41" s="84">
        <f t="shared" si="141"/>
        <v>0</v>
      </c>
      <c r="HI41" s="85">
        <f t="shared" si="263"/>
        <v>0</v>
      </c>
      <c r="HJ41" s="76">
        <f>LEN(配列入力!$D$73)-LEN(SUBSTITUTE(配列入力!$D$73,$C41,""))</f>
        <v>0</v>
      </c>
      <c r="HK41" s="84">
        <f t="shared" si="143"/>
        <v>0</v>
      </c>
      <c r="HL41" s="85">
        <f t="shared" si="264"/>
        <v>0</v>
      </c>
      <c r="HM41" s="76">
        <f>LEN(配列入力!$D$74)-LEN(SUBSTITUTE(配列入力!$D$74,$C41,""))</f>
        <v>0</v>
      </c>
      <c r="HN41" s="84">
        <f t="shared" si="145"/>
        <v>0</v>
      </c>
      <c r="HO41" s="85">
        <f t="shared" si="265"/>
        <v>0</v>
      </c>
      <c r="HP41" s="76">
        <f>LEN(配列入力!$D$75)-LEN(SUBSTITUTE(配列入力!$D$75,$C41,""))</f>
        <v>0</v>
      </c>
      <c r="HQ41" s="84">
        <f t="shared" si="147"/>
        <v>0</v>
      </c>
      <c r="HR41" s="85">
        <f t="shared" si="266"/>
        <v>0</v>
      </c>
      <c r="HS41" s="76">
        <f>LEN(配列入力!$D$76)-LEN(SUBSTITUTE(配列入力!$D$76,$C41,""))</f>
        <v>0</v>
      </c>
      <c r="HT41" s="84">
        <f t="shared" si="149"/>
        <v>0</v>
      </c>
      <c r="HU41" s="85">
        <f t="shared" si="267"/>
        <v>0</v>
      </c>
      <c r="HV41" s="76">
        <f>LEN(配列入力!$D$77)-LEN(SUBSTITUTE(配列入力!$D$77,$C41,""))</f>
        <v>0</v>
      </c>
      <c r="HW41" s="84">
        <f t="shared" si="151"/>
        <v>0</v>
      </c>
      <c r="HX41" s="85">
        <f t="shared" si="268"/>
        <v>0</v>
      </c>
      <c r="HY41" s="76">
        <f>LEN(配列入力!$D$78)-LEN(SUBSTITUTE(配列入力!$D$78,$C41,""))</f>
        <v>0</v>
      </c>
      <c r="HZ41" s="84">
        <f t="shared" si="153"/>
        <v>0</v>
      </c>
      <c r="IA41" s="85">
        <f t="shared" si="269"/>
        <v>0</v>
      </c>
      <c r="IB41" s="76">
        <f>LEN(配列入力!$D$79)-LEN(SUBSTITUTE(配列入力!$D$79,$C41,""))</f>
        <v>0</v>
      </c>
      <c r="IC41" s="84">
        <f t="shared" si="155"/>
        <v>0</v>
      </c>
      <c r="ID41" s="85">
        <f t="shared" si="270"/>
        <v>0</v>
      </c>
      <c r="IE41" s="76">
        <f>LEN(配列入力!$D$80)-LEN(SUBSTITUTE(配列入力!$D$80,$C41,""))</f>
        <v>0</v>
      </c>
      <c r="IF41" s="84">
        <f t="shared" si="157"/>
        <v>0</v>
      </c>
      <c r="IG41" s="85">
        <f t="shared" si="271"/>
        <v>0</v>
      </c>
      <c r="IH41" s="76">
        <f>LEN(配列入力!$D$81)-LEN(SUBSTITUTE(配列入力!$D$81,$C41,""))</f>
        <v>0</v>
      </c>
      <c r="II41" s="84">
        <f t="shared" si="159"/>
        <v>0</v>
      </c>
      <c r="IJ41" s="85">
        <f t="shared" si="272"/>
        <v>0</v>
      </c>
      <c r="IK41" s="76">
        <f>LEN(配列入力!$D$82)-LEN(SUBSTITUTE(配列入力!$D$82,$C41,""))</f>
        <v>0</v>
      </c>
      <c r="IL41" s="84">
        <f t="shared" si="161"/>
        <v>0</v>
      </c>
      <c r="IM41" s="85">
        <f t="shared" si="273"/>
        <v>0</v>
      </c>
      <c r="IN41" s="76">
        <f>LEN(配列入力!$D$83)-LEN(SUBSTITUTE(配列入力!$D$83,$C41,""))</f>
        <v>0</v>
      </c>
      <c r="IO41" s="84">
        <f t="shared" si="163"/>
        <v>0</v>
      </c>
      <c r="IP41" s="85">
        <f t="shared" si="274"/>
        <v>0</v>
      </c>
      <c r="IQ41" s="76">
        <f>LEN(配列入力!$D$84)-LEN(SUBSTITUTE(配列入力!$D$84,$C41,""))</f>
        <v>0</v>
      </c>
      <c r="IR41" s="84">
        <f t="shared" si="165"/>
        <v>0</v>
      </c>
      <c r="IS41" s="85">
        <f t="shared" si="275"/>
        <v>0</v>
      </c>
      <c r="IT41" s="76">
        <f>LEN(配列入力!$D$85)-LEN(SUBSTITUTE(配列入力!$D$85,$C41,""))</f>
        <v>0</v>
      </c>
      <c r="IU41" s="84">
        <f t="shared" si="167"/>
        <v>0</v>
      </c>
      <c r="IV41" s="85">
        <f t="shared" si="276"/>
        <v>0</v>
      </c>
      <c r="IW41" s="76">
        <f>LEN(配列入力!$D$86)-LEN(SUBSTITUTE(配列入力!$D$86,$C41,""))</f>
        <v>0</v>
      </c>
      <c r="IX41" s="84">
        <f t="shared" si="169"/>
        <v>0</v>
      </c>
      <c r="IY41" s="85">
        <f t="shared" si="277"/>
        <v>0</v>
      </c>
      <c r="IZ41" s="76">
        <f>LEN(配列入力!$D$87)-LEN(SUBSTITUTE(配列入力!$D$87,$C41,""))</f>
        <v>0</v>
      </c>
      <c r="JA41" s="84">
        <f t="shared" si="171"/>
        <v>0</v>
      </c>
      <c r="JB41" s="85">
        <f t="shared" si="278"/>
        <v>0</v>
      </c>
      <c r="JC41" s="76">
        <f>LEN(配列入力!$D$88)-LEN(SUBSTITUTE(配列入力!$D$88,$C41,""))</f>
        <v>0</v>
      </c>
      <c r="JD41" s="84">
        <f t="shared" si="173"/>
        <v>0</v>
      </c>
      <c r="JE41" s="85">
        <f t="shared" si="279"/>
        <v>0</v>
      </c>
      <c r="JF41" s="76">
        <f>LEN(配列入力!$D$89)-LEN(SUBSTITUTE(配列入力!$D$89,$C41,""))</f>
        <v>0</v>
      </c>
      <c r="JG41" s="84">
        <f t="shared" si="175"/>
        <v>0</v>
      </c>
      <c r="JH41" s="85">
        <f t="shared" si="280"/>
        <v>0</v>
      </c>
      <c r="JI41" s="76">
        <f>LEN(配列入力!$D$90)-LEN(SUBSTITUTE(配列入力!$D$90,$C41,""))</f>
        <v>0</v>
      </c>
      <c r="JJ41" s="84">
        <f t="shared" si="177"/>
        <v>0</v>
      </c>
      <c r="JK41" s="85">
        <f t="shared" si="281"/>
        <v>0</v>
      </c>
      <c r="JL41" s="76">
        <f>LEN(配列入力!$D$91)-LEN(SUBSTITUTE(配列入力!$D$91,$C41,""))</f>
        <v>0</v>
      </c>
      <c r="JM41" s="84">
        <f t="shared" si="179"/>
        <v>0</v>
      </c>
      <c r="JN41" s="85">
        <f t="shared" si="282"/>
        <v>0</v>
      </c>
      <c r="JO41" s="76">
        <f>LEN(配列入力!$D$92)-LEN(SUBSTITUTE(配列入力!$D$92,$C41,""))</f>
        <v>0</v>
      </c>
      <c r="JP41" s="84">
        <f t="shared" si="181"/>
        <v>0</v>
      </c>
      <c r="JQ41" s="85">
        <f t="shared" si="283"/>
        <v>0</v>
      </c>
      <c r="JR41" s="76">
        <f>LEN(配列入力!$D$93)-LEN(SUBSTITUTE(配列入力!$D$93,$C41,""))</f>
        <v>0</v>
      </c>
      <c r="JS41" s="84">
        <f t="shared" si="183"/>
        <v>0</v>
      </c>
      <c r="JT41" s="85">
        <f t="shared" si="284"/>
        <v>0</v>
      </c>
      <c r="JU41" s="76">
        <f>LEN(配列入力!$D$94)-LEN(SUBSTITUTE(配列入力!$D$94,$C41,""))</f>
        <v>0</v>
      </c>
      <c r="JV41" s="84">
        <f t="shared" si="185"/>
        <v>0</v>
      </c>
      <c r="JW41" s="85">
        <f t="shared" si="285"/>
        <v>0</v>
      </c>
      <c r="JX41" s="76">
        <f>LEN(配列入力!$D$95)-LEN(SUBSTITUTE(配列入力!$D$95,$C41,""))</f>
        <v>0</v>
      </c>
      <c r="JY41" s="84">
        <f t="shared" si="187"/>
        <v>0</v>
      </c>
      <c r="JZ41" s="85">
        <f t="shared" si="286"/>
        <v>0</v>
      </c>
      <c r="KA41" s="76">
        <f>LEN(配列入力!$D$96)-LEN(SUBSTITUTE(配列入力!$D$96,$C41,""))</f>
        <v>0</v>
      </c>
      <c r="KB41" s="84">
        <f t="shared" si="189"/>
        <v>0</v>
      </c>
      <c r="KC41" s="85">
        <f t="shared" si="287"/>
        <v>0</v>
      </c>
      <c r="KD41" s="76">
        <f>LEN(配列入力!$D$97)-LEN(SUBSTITUTE(配列入力!$D$97,$C41,""))</f>
        <v>0</v>
      </c>
      <c r="KE41" s="84">
        <f t="shared" si="191"/>
        <v>0</v>
      </c>
      <c r="KF41" s="85">
        <f t="shared" si="288"/>
        <v>0</v>
      </c>
    </row>
    <row r="42" spans="1:292">
      <c r="A42" s="81" t="s">
        <v>161</v>
      </c>
      <c r="B42" s="73" t="s">
        <v>162</v>
      </c>
      <c r="C42" s="81" t="s">
        <v>162</v>
      </c>
      <c r="D42" s="75">
        <f t="shared" si="0"/>
        <v>5</v>
      </c>
      <c r="E42" s="76">
        <f>LEN(配列入力!$D$2)-LEN(SUBSTITUTE(配列入力!$D$2,$C42,""))</f>
        <v>0</v>
      </c>
      <c r="F42" s="84">
        <f t="shared" si="1"/>
        <v>0</v>
      </c>
      <c r="G42" s="85">
        <f t="shared" si="193"/>
        <v>0</v>
      </c>
      <c r="H42" s="76">
        <f>LEN(配列入力!$D$3)-LEN(SUBSTITUTE(配列入力!$D$3,$C42,""))</f>
        <v>0</v>
      </c>
      <c r="I42" s="84">
        <f t="shared" si="3"/>
        <v>0</v>
      </c>
      <c r="J42" s="85">
        <f t="shared" si="194"/>
        <v>0</v>
      </c>
      <c r="K42" s="76">
        <f>LEN(配列入力!$D$4)-LEN(SUBSTITUTE(配列入力!$D$4,$C42,""))</f>
        <v>0</v>
      </c>
      <c r="L42" s="84">
        <f t="shared" si="5"/>
        <v>0</v>
      </c>
      <c r="M42" s="85">
        <f t="shared" si="195"/>
        <v>0</v>
      </c>
      <c r="N42" s="76">
        <f>LEN(配列入力!$D$5)-LEN(SUBSTITUTE(配列入力!$D$5,$C42,""))</f>
        <v>0</v>
      </c>
      <c r="O42" s="84">
        <f t="shared" si="7"/>
        <v>0</v>
      </c>
      <c r="P42" s="85">
        <f t="shared" si="196"/>
        <v>0</v>
      </c>
      <c r="Q42" s="76">
        <f>LEN(配列入力!$D$6)-LEN(SUBSTITUTE(配列入力!$D$6,$C42,""))</f>
        <v>0</v>
      </c>
      <c r="R42" s="84">
        <f t="shared" si="9"/>
        <v>0</v>
      </c>
      <c r="S42" s="85">
        <f t="shared" si="197"/>
        <v>0</v>
      </c>
      <c r="T42" s="76">
        <f>LEN(配列入力!$D$7)-LEN(SUBSTITUTE(配列入力!$D$7,$C42,""))</f>
        <v>0</v>
      </c>
      <c r="U42" s="84">
        <f t="shared" si="11"/>
        <v>0</v>
      </c>
      <c r="V42" s="85">
        <f t="shared" si="198"/>
        <v>0</v>
      </c>
      <c r="W42" s="76">
        <f>LEN(配列入力!$D$8)-LEN(SUBSTITUTE(配列入力!$D$8,$C42,""))</f>
        <v>0</v>
      </c>
      <c r="X42" s="84">
        <f t="shared" si="13"/>
        <v>0</v>
      </c>
      <c r="Y42" s="85">
        <f t="shared" si="199"/>
        <v>0</v>
      </c>
      <c r="Z42" s="76">
        <f>LEN(配列入力!$D$9)-LEN(SUBSTITUTE(配列入力!$D$9,$C42,""))</f>
        <v>0</v>
      </c>
      <c r="AA42" s="84">
        <f t="shared" si="15"/>
        <v>0</v>
      </c>
      <c r="AB42" s="85">
        <f t="shared" si="200"/>
        <v>0</v>
      </c>
      <c r="AC42" s="76">
        <f>LEN(配列入力!$D$10)-LEN(SUBSTITUTE(配列入力!$D$10,$C42,""))</f>
        <v>0</v>
      </c>
      <c r="AD42" s="84">
        <f t="shared" si="17"/>
        <v>0</v>
      </c>
      <c r="AE42" s="85">
        <f t="shared" si="201"/>
        <v>0</v>
      </c>
      <c r="AF42" s="76">
        <f>LEN(配列入力!$D$11)-LEN(SUBSTITUTE(配列入力!$D$11,$C42,""))</f>
        <v>0</v>
      </c>
      <c r="AG42" s="84">
        <f t="shared" si="19"/>
        <v>0</v>
      </c>
      <c r="AH42" s="85">
        <f t="shared" si="202"/>
        <v>0</v>
      </c>
      <c r="AI42" s="76">
        <f>LEN(配列入力!$D$12)-LEN(SUBSTITUTE(配列入力!$D$12,$C42,""))</f>
        <v>0</v>
      </c>
      <c r="AJ42" s="84">
        <f t="shared" si="21"/>
        <v>0</v>
      </c>
      <c r="AK42" s="85">
        <f t="shared" si="203"/>
        <v>0</v>
      </c>
      <c r="AL42" s="76">
        <f>LEN(配列入力!$D$13)-LEN(SUBSTITUTE(配列入力!$D$13,$C42,""))</f>
        <v>0</v>
      </c>
      <c r="AM42" s="84">
        <f t="shared" si="23"/>
        <v>0</v>
      </c>
      <c r="AN42" s="85">
        <f t="shared" si="204"/>
        <v>0</v>
      </c>
      <c r="AO42" s="76">
        <f>LEN(配列入力!$D$14)-LEN(SUBSTITUTE(配列入力!$D$14,$C42,""))</f>
        <v>0</v>
      </c>
      <c r="AP42" s="84">
        <f t="shared" si="25"/>
        <v>0</v>
      </c>
      <c r="AQ42" s="85">
        <f t="shared" si="205"/>
        <v>0</v>
      </c>
      <c r="AR42" s="76">
        <f>LEN(配列入力!$D$15)-LEN(SUBSTITUTE(配列入力!$D$15,$C42,""))</f>
        <v>0</v>
      </c>
      <c r="AS42" s="84">
        <f t="shared" si="27"/>
        <v>0</v>
      </c>
      <c r="AT42" s="85">
        <f t="shared" si="206"/>
        <v>0</v>
      </c>
      <c r="AU42" s="76">
        <f>LEN(配列入力!$D$16)-LEN(SUBSTITUTE(配列入力!$D$16,$C42,""))</f>
        <v>0</v>
      </c>
      <c r="AV42" s="84">
        <f t="shared" si="29"/>
        <v>0</v>
      </c>
      <c r="AW42" s="85">
        <f t="shared" si="207"/>
        <v>0</v>
      </c>
      <c r="AX42" s="76">
        <f>LEN(配列入力!$D$17)-LEN(SUBSTITUTE(配列入力!$D$17,$C42,""))</f>
        <v>0</v>
      </c>
      <c r="AY42" s="84">
        <f t="shared" si="31"/>
        <v>0</v>
      </c>
      <c r="AZ42" s="85">
        <f t="shared" si="208"/>
        <v>0</v>
      </c>
      <c r="BA42" s="76">
        <f>LEN(配列入力!$D$18)-LEN(SUBSTITUTE(配列入力!$D$18,$C42,""))</f>
        <v>0</v>
      </c>
      <c r="BB42" s="84">
        <f t="shared" si="33"/>
        <v>0</v>
      </c>
      <c r="BC42" s="85">
        <f t="shared" si="209"/>
        <v>0</v>
      </c>
      <c r="BD42" s="76">
        <f>LEN(配列入力!$D$19)-LEN(SUBSTITUTE(配列入力!$D$19,$C42,""))</f>
        <v>0</v>
      </c>
      <c r="BE42" s="84">
        <f t="shared" si="35"/>
        <v>0</v>
      </c>
      <c r="BF42" s="85">
        <f t="shared" si="210"/>
        <v>0</v>
      </c>
      <c r="BG42" s="76">
        <f>LEN(配列入力!$D$20)-LEN(SUBSTITUTE(配列入力!$D$20,$C42,""))</f>
        <v>0</v>
      </c>
      <c r="BH42" s="84">
        <f t="shared" si="37"/>
        <v>0</v>
      </c>
      <c r="BI42" s="85">
        <f t="shared" si="211"/>
        <v>0</v>
      </c>
      <c r="BJ42" s="76">
        <f>LEN(配列入力!$D$21)-LEN(SUBSTITUTE(配列入力!$D$21,$C42,""))</f>
        <v>0</v>
      </c>
      <c r="BK42" s="84">
        <f t="shared" si="39"/>
        <v>0</v>
      </c>
      <c r="BL42" s="85">
        <f t="shared" si="212"/>
        <v>0</v>
      </c>
      <c r="BM42" s="76">
        <f>LEN(配列入力!$D$22)-LEN(SUBSTITUTE(配列入力!$D$22,$C42,""))</f>
        <v>0</v>
      </c>
      <c r="BN42" s="84">
        <f t="shared" si="41"/>
        <v>0</v>
      </c>
      <c r="BO42" s="85">
        <f t="shared" si="213"/>
        <v>0</v>
      </c>
      <c r="BP42" s="76">
        <f>LEN(配列入力!$D$23)-LEN(SUBSTITUTE(配列入力!$D$23,$C42,""))</f>
        <v>0</v>
      </c>
      <c r="BQ42" s="84">
        <f t="shared" si="43"/>
        <v>0</v>
      </c>
      <c r="BR42" s="85">
        <f t="shared" si="214"/>
        <v>0</v>
      </c>
      <c r="BS42" s="76">
        <f>LEN(配列入力!$D$24)-LEN(SUBSTITUTE(配列入力!$D$24,$C42,""))</f>
        <v>0</v>
      </c>
      <c r="BT42" s="84">
        <f t="shared" si="45"/>
        <v>0</v>
      </c>
      <c r="BU42" s="85">
        <f t="shared" si="215"/>
        <v>0</v>
      </c>
      <c r="BV42" s="76">
        <f>LEN(配列入力!$D$25)-LEN(SUBSTITUTE(配列入力!$D$25,$C42,""))</f>
        <v>0</v>
      </c>
      <c r="BW42" s="84">
        <f t="shared" si="47"/>
        <v>0</v>
      </c>
      <c r="BX42" s="85">
        <f t="shared" si="216"/>
        <v>0</v>
      </c>
      <c r="BY42" s="76">
        <f>LEN(配列入力!$D$26)-LEN(SUBSTITUTE(配列入力!$D$26,$C42,""))</f>
        <v>0</v>
      </c>
      <c r="BZ42" s="84">
        <f t="shared" si="49"/>
        <v>0</v>
      </c>
      <c r="CA42" s="85">
        <f t="shared" si="217"/>
        <v>0</v>
      </c>
      <c r="CB42" s="76">
        <f>LEN(配列入力!$D$27)-LEN(SUBSTITUTE(配列入力!$D$27,$C42,""))</f>
        <v>0</v>
      </c>
      <c r="CC42" s="84">
        <f t="shared" si="51"/>
        <v>0</v>
      </c>
      <c r="CD42" s="85">
        <f t="shared" si="218"/>
        <v>0</v>
      </c>
      <c r="CE42" s="76">
        <f>LEN(配列入力!$D$28)-LEN(SUBSTITUTE(配列入力!$D$28,$C42,""))</f>
        <v>0</v>
      </c>
      <c r="CF42" s="84">
        <f t="shared" si="53"/>
        <v>0</v>
      </c>
      <c r="CG42" s="85">
        <f t="shared" si="219"/>
        <v>0</v>
      </c>
      <c r="CH42" s="76">
        <f>LEN(配列入力!$D$29)-LEN(SUBSTITUTE(配列入力!$D$29,$C42,""))</f>
        <v>0</v>
      </c>
      <c r="CI42" s="84">
        <f t="shared" si="55"/>
        <v>0</v>
      </c>
      <c r="CJ42" s="85">
        <f t="shared" si="220"/>
        <v>0</v>
      </c>
      <c r="CK42" s="76">
        <f>LEN(配列入力!$D$30)-LEN(SUBSTITUTE(配列入力!$D$30,$C42,""))</f>
        <v>0</v>
      </c>
      <c r="CL42" s="84">
        <f t="shared" si="57"/>
        <v>0</v>
      </c>
      <c r="CM42" s="85">
        <f t="shared" si="221"/>
        <v>0</v>
      </c>
      <c r="CN42" s="76">
        <f>LEN(配列入力!$D$31)-LEN(SUBSTITUTE(配列入力!$D$31,$C42,""))</f>
        <v>0</v>
      </c>
      <c r="CO42" s="84">
        <f t="shared" si="59"/>
        <v>0</v>
      </c>
      <c r="CP42" s="85">
        <f t="shared" si="222"/>
        <v>0</v>
      </c>
      <c r="CQ42" s="76">
        <f>LEN(配列入力!$D$32)-LEN(SUBSTITUTE(配列入力!$D$32,$C42,""))</f>
        <v>0</v>
      </c>
      <c r="CR42" s="84">
        <f t="shared" si="61"/>
        <v>0</v>
      </c>
      <c r="CS42" s="85">
        <f t="shared" si="223"/>
        <v>0</v>
      </c>
      <c r="CT42" s="76">
        <f>LEN(配列入力!$D$33)-LEN(SUBSTITUTE(配列入力!$D$33,$C42,""))</f>
        <v>0</v>
      </c>
      <c r="CU42" s="84">
        <f t="shared" si="63"/>
        <v>0</v>
      </c>
      <c r="CV42" s="85">
        <f t="shared" si="224"/>
        <v>0</v>
      </c>
      <c r="CW42" s="76">
        <f>LEN(配列入力!$D$34)-LEN(SUBSTITUTE(配列入力!$D$34,$C42,""))</f>
        <v>0</v>
      </c>
      <c r="CX42" s="84">
        <f t="shared" si="65"/>
        <v>0</v>
      </c>
      <c r="CY42" s="85">
        <f t="shared" si="225"/>
        <v>0</v>
      </c>
      <c r="CZ42" s="76">
        <f>LEN(配列入力!$D$35)-LEN(SUBSTITUTE(配列入力!$D$35,$C42,""))</f>
        <v>0</v>
      </c>
      <c r="DA42" s="84">
        <f t="shared" si="67"/>
        <v>0</v>
      </c>
      <c r="DB42" s="85">
        <f t="shared" si="226"/>
        <v>0</v>
      </c>
      <c r="DC42" s="76">
        <f>LEN(配列入力!$D$36)-LEN(SUBSTITUTE(配列入力!$D$36,$C42,""))</f>
        <v>0</v>
      </c>
      <c r="DD42" s="84">
        <f t="shared" si="69"/>
        <v>0</v>
      </c>
      <c r="DE42" s="85">
        <f t="shared" si="227"/>
        <v>0</v>
      </c>
      <c r="DF42" s="76">
        <f>LEN(配列入力!$D$37)-LEN(SUBSTITUTE(配列入力!$D$37,$C42,""))</f>
        <v>0</v>
      </c>
      <c r="DG42" s="84">
        <f t="shared" si="71"/>
        <v>0</v>
      </c>
      <c r="DH42" s="85">
        <f t="shared" si="228"/>
        <v>0</v>
      </c>
      <c r="DI42" s="76">
        <f>LEN(配列入力!$D$38)-LEN(SUBSTITUTE(配列入力!$D$38,$C42,""))</f>
        <v>0</v>
      </c>
      <c r="DJ42" s="84">
        <f t="shared" si="73"/>
        <v>0</v>
      </c>
      <c r="DK42" s="85">
        <f t="shared" si="229"/>
        <v>0</v>
      </c>
      <c r="DL42" s="76">
        <f>LEN(配列入力!$D$39)-LEN(SUBSTITUTE(配列入力!$D$39,$C42,""))</f>
        <v>0</v>
      </c>
      <c r="DM42" s="84">
        <f t="shared" si="75"/>
        <v>0</v>
      </c>
      <c r="DN42" s="85">
        <f t="shared" si="230"/>
        <v>0</v>
      </c>
      <c r="DO42" s="76">
        <f>LEN(配列入力!$D$40)-LEN(SUBSTITUTE(配列入力!$D$40,$C42,""))</f>
        <v>0</v>
      </c>
      <c r="DP42" s="84">
        <f t="shared" si="77"/>
        <v>0</v>
      </c>
      <c r="DQ42" s="85">
        <f t="shared" si="231"/>
        <v>0</v>
      </c>
      <c r="DR42" s="76">
        <f>LEN(配列入力!$D$41)-LEN(SUBSTITUTE(配列入力!$D$41,$C42,""))</f>
        <v>0</v>
      </c>
      <c r="DS42" s="84">
        <f t="shared" si="79"/>
        <v>0</v>
      </c>
      <c r="DT42" s="85">
        <f t="shared" si="232"/>
        <v>0</v>
      </c>
      <c r="DU42" s="76">
        <f>LEN(配列入力!$D$42)-LEN(SUBSTITUTE(配列入力!$D$42,$C42,""))</f>
        <v>0</v>
      </c>
      <c r="DV42" s="84">
        <f t="shared" si="81"/>
        <v>0</v>
      </c>
      <c r="DW42" s="85">
        <f t="shared" si="233"/>
        <v>0</v>
      </c>
      <c r="DX42" s="76">
        <f>LEN(配列入力!$D$43)-LEN(SUBSTITUTE(配列入力!$D$43,$C42,""))</f>
        <v>0</v>
      </c>
      <c r="DY42" s="84">
        <f t="shared" si="83"/>
        <v>0</v>
      </c>
      <c r="DZ42" s="85">
        <f t="shared" si="234"/>
        <v>0</v>
      </c>
      <c r="EA42" s="76">
        <f>LEN(配列入力!$D$44)-LEN(SUBSTITUTE(配列入力!$D$44,$C42,""))</f>
        <v>0</v>
      </c>
      <c r="EB42" s="84">
        <f t="shared" si="85"/>
        <v>0</v>
      </c>
      <c r="EC42" s="85">
        <f t="shared" si="235"/>
        <v>0</v>
      </c>
      <c r="ED42" s="76">
        <f>LEN(配列入力!$D$45)-LEN(SUBSTITUTE(配列入力!$D$45,$C42,""))</f>
        <v>0</v>
      </c>
      <c r="EE42" s="84">
        <f t="shared" si="87"/>
        <v>0</v>
      </c>
      <c r="EF42" s="85">
        <f t="shared" si="236"/>
        <v>0</v>
      </c>
      <c r="EG42" s="76">
        <f>LEN(配列入力!$D$46)-LEN(SUBSTITUTE(配列入力!$D$46,$C42,""))</f>
        <v>0</v>
      </c>
      <c r="EH42" s="84">
        <f t="shared" si="89"/>
        <v>0</v>
      </c>
      <c r="EI42" s="85">
        <f t="shared" si="237"/>
        <v>0</v>
      </c>
      <c r="EJ42" s="76">
        <f>LEN(配列入力!$D$47)-LEN(SUBSTITUTE(配列入力!$D$47,$C42,""))</f>
        <v>0</v>
      </c>
      <c r="EK42" s="84">
        <f t="shared" si="91"/>
        <v>0</v>
      </c>
      <c r="EL42" s="85">
        <f t="shared" si="238"/>
        <v>0</v>
      </c>
      <c r="EM42" s="76">
        <f>LEN(配列入力!$D$48)-LEN(SUBSTITUTE(配列入力!$D$48,$C42,""))</f>
        <v>0</v>
      </c>
      <c r="EN42" s="84">
        <f t="shared" si="93"/>
        <v>0</v>
      </c>
      <c r="EO42" s="85">
        <f t="shared" si="239"/>
        <v>0</v>
      </c>
      <c r="EP42" s="76">
        <f>LEN(配列入力!$D$49)-LEN(SUBSTITUTE(配列入力!$D$49,$C42,""))</f>
        <v>0</v>
      </c>
      <c r="EQ42" s="84">
        <f t="shared" si="95"/>
        <v>0</v>
      </c>
      <c r="ER42" s="85">
        <f t="shared" si="240"/>
        <v>0</v>
      </c>
      <c r="ES42" s="76">
        <f>LEN(配列入力!$D$50)-LEN(SUBSTITUTE(配列入力!$D$50,$C42,""))</f>
        <v>0</v>
      </c>
      <c r="ET42" s="84">
        <f t="shared" si="97"/>
        <v>0</v>
      </c>
      <c r="EU42" s="85">
        <f t="shared" si="241"/>
        <v>0</v>
      </c>
      <c r="EV42" s="76">
        <f>LEN(配列入力!$D$51)-LEN(SUBSTITUTE(配列入力!$D$51,$C42,""))</f>
        <v>0</v>
      </c>
      <c r="EW42" s="84">
        <f t="shared" si="99"/>
        <v>0</v>
      </c>
      <c r="EX42" s="85">
        <f t="shared" si="242"/>
        <v>0</v>
      </c>
      <c r="EY42" s="76">
        <f>LEN(配列入力!$D$52)-LEN(SUBSTITUTE(配列入力!$D$52,$C42,""))</f>
        <v>0</v>
      </c>
      <c r="EZ42" s="84">
        <f t="shared" si="101"/>
        <v>0</v>
      </c>
      <c r="FA42" s="85">
        <f t="shared" si="243"/>
        <v>0</v>
      </c>
      <c r="FB42" s="76">
        <f>LEN(配列入力!$D$53)-LEN(SUBSTITUTE(配列入力!$D$53,$C42,""))</f>
        <v>0</v>
      </c>
      <c r="FC42" s="84">
        <f t="shared" si="103"/>
        <v>0</v>
      </c>
      <c r="FD42" s="85">
        <f t="shared" si="244"/>
        <v>0</v>
      </c>
      <c r="FE42" s="76">
        <f>LEN(配列入力!$D$54)-LEN(SUBSTITUTE(配列入力!$D$54,$C42,""))</f>
        <v>0</v>
      </c>
      <c r="FF42" s="84">
        <f t="shared" si="105"/>
        <v>0</v>
      </c>
      <c r="FG42" s="85">
        <f t="shared" si="245"/>
        <v>0</v>
      </c>
      <c r="FH42" s="76">
        <f>LEN(配列入力!$D$55)-LEN(SUBSTITUTE(配列入力!$D$55,$C42,""))</f>
        <v>0</v>
      </c>
      <c r="FI42" s="84">
        <f t="shared" si="107"/>
        <v>0</v>
      </c>
      <c r="FJ42" s="85">
        <f t="shared" si="246"/>
        <v>0</v>
      </c>
      <c r="FK42" s="76">
        <f>LEN(配列入力!$D$56)-LEN(SUBSTITUTE(配列入力!$D$56,$C42,""))</f>
        <v>0</v>
      </c>
      <c r="FL42" s="84">
        <f t="shared" si="109"/>
        <v>0</v>
      </c>
      <c r="FM42" s="85">
        <f t="shared" si="247"/>
        <v>0</v>
      </c>
      <c r="FN42" s="76">
        <f>LEN(配列入力!$D$57)-LEN(SUBSTITUTE(配列入力!$D$57,$C42,""))</f>
        <v>0</v>
      </c>
      <c r="FO42" s="84">
        <f t="shared" si="111"/>
        <v>0</v>
      </c>
      <c r="FP42" s="85">
        <f t="shared" si="248"/>
        <v>0</v>
      </c>
      <c r="FQ42" s="76">
        <f>LEN(配列入力!$D$58)-LEN(SUBSTITUTE(配列入力!$D$58,$C42,""))</f>
        <v>0</v>
      </c>
      <c r="FR42" s="84">
        <f t="shared" si="113"/>
        <v>0</v>
      </c>
      <c r="FS42" s="85">
        <f t="shared" si="249"/>
        <v>0</v>
      </c>
      <c r="FT42" s="76">
        <f>LEN(配列入力!$D$59)-LEN(SUBSTITUTE(配列入力!$D$59,$C42,""))</f>
        <v>0</v>
      </c>
      <c r="FU42" s="84">
        <f t="shared" si="115"/>
        <v>0</v>
      </c>
      <c r="FV42" s="85">
        <f t="shared" si="250"/>
        <v>0</v>
      </c>
      <c r="FW42" s="76">
        <f>LEN(配列入力!$D$60)-LEN(SUBSTITUTE(配列入力!$D$60,$C42,""))</f>
        <v>0</v>
      </c>
      <c r="FX42" s="84">
        <f t="shared" si="117"/>
        <v>0</v>
      </c>
      <c r="FY42" s="85">
        <f t="shared" si="251"/>
        <v>0</v>
      </c>
      <c r="FZ42" s="76">
        <f>LEN(配列入力!$D$61)-LEN(SUBSTITUTE(配列入力!$D$61,$C42,""))</f>
        <v>0</v>
      </c>
      <c r="GA42" s="84">
        <f t="shared" si="119"/>
        <v>0</v>
      </c>
      <c r="GB42" s="85">
        <f t="shared" si="252"/>
        <v>0</v>
      </c>
      <c r="GC42" s="76">
        <f>LEN(配列入力!$D$62)-LEN(SUBSTITUTE(配列入力!$D$62,$C42,""))</f>
        <v>0</v>
      </c>
      <c r="GD42" s="84">
        <f t="shared" si="121"/>
        <v>0</v>
      </c>
      <c r="GE42" s="85">
        <f t="shared" si="253"/>
        <v>0</v>
      </c>
      <c r="GF42" s="76">
        <f>LEN(配列入力!$D$63)-LEN(SUBSTITUTE(配列入力!$D$63,$C42,""))</f>
        <v>0</v>
      </c>
      <c r="GG42" s="84">
        <f t="shared" si="123"/>
        <v>0</v>
      </c>
      <c r="GH42" s="85">
        <f t="shared" si="254"/>
        <v>0</v>
      </c>
      <c r="GI42" s="76">
        <f>LEN(配列入力!$D$64)-LEN(SUBSTITUTE(配列入力!$D$64,$C42,""))</f>
        <v>0</v>
      </c>
      <c r="GJ42" s="84">
        <f t="shared" si="125"/>
        <v>0</v>
      </c>
      <c r="GK42" s="85">
        <f t="shared" si="255"/>
        <v>0</v>
      </c>
      <c r="GL42" s="76">
        <f>LEN(配列入力!$D$65)-LEN(SUBSTITUTE(配列入力!$D$65,$C42,""))</f>
        <v>0</v>
      </c>
      <c r="GM42" s="84">
        <f t="shared" si="127"/>
        <v>0</v>
      </c>
      <c r="GN42" s="85">
        <f t="shared" si="256"/>
        <v>0</v>
      </c>
      <c r="GO42" s="76">
        <f>LEN(配列入力!$D$66)-LEN(SUBSTITUTE(配列入力!$D$66,$C42,""))</f>
        <v>0</v>
      </c>
      <c r="GP42" s="84">
        <f t="shared" si="129"/>
        <v>0</v>
      </c>
      <c r="GQ42" s="85">
        <f t="shared" si="257"/>
        <v>0</v>
      </c>
      <c r="GR42" s="76">
        <f>LEN(配列入力!$D$67)-LEN(SUBSTITUTE(配列入力!$D$67,$C42,""))</f>
        <v>0</v>
      </c>
      <c r="GS42" s="84">
        <f t="shared" si="131"/>
        <v>0</v>
      </c>
      <c r="GT42" s="85">
        <f t="shared" si="258"/>
        <v>0</v>
      </c>
      <c r="GU42" s="76">
        <f>LEN(配列入力!$D$68)-LEN(SUBSTITUTE(配列入力!$D$68,$C42,""))</f>
        <v>0</v>
      </c>
      <c r="GV42" s="84">
        <f t="shared" si="133"/>
        <v>0</v>
      </c>
      <c r="GW42" s="85">
        <f t="shared" si="259"/>
        <v>0</v>
      </c>
      <c r="GX42" s="76">
        <f>LEN(配列入力!$D$69)-LEN(SUBSTITUTE(配列入力!$D$69,$C42,""))</f>
        <v>0</v>
      </c>
      <c r="GY42" s="84">
        <f t="shared" si="135"/>
        <v>0</v>
      </c>
      <c r="GZ42" s="85">
        <f t="shared" si="260"/>
        <v>0</v>
      </c>
      <c r="HA42" s="76">
        <f>LEN(配列入力!$D$70)-LEN(SUBSTITUTE(配列入力!$D$70,$C42,""))</f>
        <v>0</v>
      </c>
      <c r="HB42" s="84">
        <f t="shared" si="137"/>
        <v>0</v>
      </c>
      <c r="HC42" s="85">
        <f t="shared" si="261"/>
        <v>0</v>
      </c>
      <c r="HD42" s="76">
        <f>LEN(配列入力!$D$71)-LEN(SUBSTITUTE(配列入力!$D$71,$C42,""))</f>
        <v>0</v>
      </c>
      <c r="HE42" s="84">
        <f t="shared" si="139"/>
        <v>0</v>
      </c>
      <c r="HF42" s="85">
        <f t="shared" si="262"/>
        <v>0</v>
      </c>
      <c r="HG42" s="76">
        <f>LEN(配列入力!$D$72)-LEN(SUBSTITUTE(配列入力!$D$72,$C42,""))</f>
        <v>0</v>
      </c>
      <c r="HH42" s="84">
        <f t="shared" si="141"/>
        <v>0</v>
      </c>
      <c r="HI42" s="85">
        <f t="shared" si="263"/>
        <v>0</v>
      </c>
      <c r="HJ42" s="76">
        <f>LEN(配列入力!$D$73)-LEN(SUBSTITUTE(配列入力!$D$73,$C42,""))</f>
        <v>0</v>
      </c>
      <c r="HK42" s="84">
        <f t="shared" si="143"/>
        <v>0</v>
      </c>
      <c r="HL42" s="85">
        <f t="shared" si="264"/>
        <v>0</v>
      </c>
      <c r="HM42" s="76">
        <f>LEN(配列入力!$D$74)-LEN(SUBSTITUTE(配列入力!$D$74,$C42,""))</f>
        <v>0</v>
      </c>
      <c r="HN42" s="84">
        <f t="shared" si="145"/>
        <v>0</v>
      </c>
      <c r="HO42" s="85">
        <f t="shared" si="265"/>
        <v>0</v>
      </c>
      <c r="HP42" s="76">
        <f>LEN(配列入力!$D$75)-LEN(SUBSTITUTE(配列入力!$D$75,$C42,""))</f>
        <v>0</v>
      </c>
      <c r="HQ42" s="84">
        <f t="shared" si="147"/>
        <v>0</v>
      </c>
      <c r="HR42" s="85">
        <f t="shared" si="266"/>
        <v>0</v>
      </c>
      <c r="HS42" s="76">
        <f>LEN(配列入力!$D$76)-LEN(SUBSTITUTE(配列入力!$D$76,$C42,""))</f>
        <v>0</v>
      </c>
      <c r="HT42" s="84">
        <f t="shared" si="149"/>
        <v>0</v>
      </c>
      <c r="HU42" s="85">
        <f t="shared" si="267"/>
        <v>0</v>
      </c>
      <c r="HV42" s="76">
        <f>LEN(配列入力!$D$77)-LEN(SUBSTITUTE(配列入力!$D$77,$C42,""))</f>
        <v>0</v>
      </c>
      <c r="HW42" s="84">
        <f t="shared" si="151"/>
        <v>0</v>
      </c>
      <c r="HX42" s="85">
        <f t="shared" si="268"/>
        <v>0</v>
      </c>
      <c r="HY42" s="76">
        <f>LEN(配列入力!$D$78)-LEN(SUBSTITUTE(配列入力!$D$78,$C42,""))</f>
        <v>0</v>
      </c>
      <c r="HZ42" s="84">
        <f t="shared" si="153"/>
        <v>0</v>
      </c>
      <c r="IA42" s="85">
        <f t="shared" si="269"/>
        <v>0</v>
      </c>
      <c r="IB42" s="76">
        <f>LEN(配列入力!$D$79)-LEN(SUBSTITUTE(配列入力!$D$79,$C42,""))</f>
        <v>0</v>
      </c>
      <c r="IC42" s="84">
        <f t="shared" si="155"/>
        <v>0</v>
      </c>
      <c r="ID42" s="85">
        <f t="shared" si="270"/>
        <v>0</v>
      </c>
      <c r="IE42" s="76">
        <f>LEN(配列入力!$D$80)-LEN(SUBSTITUTE(配列入力!$D$80,$C42,""))</f>
        <v>0</v>
      </c>
      <c r="IF42" s="84">
        <f t="shared" si="157"/>
        <v>0</v>
      </c>
      <c r="IG42" s="85">
        <f t="shared" si="271"/>
        <v>0</v>
      </c>
      <c r="IH42" s="76">
        <f>LEN(配列入力!$D$81)-LEN(SUBSTITUTE(配列入力!$D$81,$C42,""))</f>
        <v>0</v>
      </c>
      <c r="II42" s="84">
        <f t="shared" si="159"/>
        <v>0</v>
      </c>
      <c r="IJ42" s="85">
        <f t="shared" si="272"/>
        <v>0</v>
      </c>
      <c r="IK42" s="76">
        <f>LEN(配列入力!$D$82)-LEN(SUBSTITUTE(配列入力!$D$82,$C42,""))</f>
        <v>0</v>
      </c>
      <c r="IL42" s="84">
        <f t="shared" si="161"/>
        <v>0</v>
      </c>
      <c r="IM42" s="85">
        <f t="shared" si="273"/>
        <v>0</v>
      </c>
      <c r="IN42" s="76">
        <f>LEN(配列入力!$D$83)-LEN(SUBSTITUTE(配列入力!$D$83,$C42,""))</f>
        <v>0</v>
      </c>
      <c r="IO42" s="84">
        <f t="shared" si="163"/>
        <v>0</v>
      </c>
      <c r="IP42" s="85">
        <f t="shared" si="274"/>
        <v>0</v>
      </c>
      <c r="IQ42" s="76">
        <f>LEN(配列入力!$D$84)-LEN(SUBSTITUTE(配列入力!$D$84,$C42,""))</f>
        <v>0</v>
      </c>
      <c r="IR42" s="84">
        <f t="shared" si="165"/>
        <v>0</v>
      </c>
      <c r="IS42" s="85">
        <f t="shared" si="275"/>
        <v>0</v>
      </c>
      <c r="IT42" s="76">
        <f>LEN(配列入力!$D$85)-LEN(SUBSTITUTE(配列入力!$D$85,$C42,""))</f>
        <v>0</v>
      </c>
      <c r="IU42" s="84">
        <f t="shared" si="167"/>
        <v>0</v>
      </c>
      <c r="IV42" s="85">
        <f t="shared" si="276"/>
        <v>0</v>
      </c>
      <c r="IW42" s="76">
        <f>LEN(配列入力!$D$86)-LEN(SUBSTITUTE(配列入力!$D$86,$C42,""))</f>
        <v>0</v>
      </c>
      <c r="IX42" s="84">
        <f t="shared" si="169"/>
        <v>0</v>
      </c>
      <c r="IY42" s="85">
        <f t="shared" si="277"/>
        <v>0</v>
      </c>
      <c r="IZ42" s="76">
        <f>LEN(配列入力!$D$87)-LEN(SUBSTITUTE(配列入力!$D$87,$C42,""))</f>
        <v>0</v>
      </c>
      <c r="JA42" s="84">
        <f t="shared" si="171"/>
        <v>0</v>
      </c>
      <c r="JB42" s="85">
        <f t="shared" si="278"/>
        <v>0</v>
      </c>
      <c r="JC42" s="76">
        <f>LEN(配列入力!$D$88)-LEN(SUBSTITUTE(配列入力!$D$88,$C42,""))</f>
        <v>0</v>
      </c>
      <c r="JD42" s="84">
        <f t="shared" si="173"/>
        <v>0</v>
      </c>
      <c r="JE42" s="85">
        <f t="shared" si="279"/>
        <v>0</v>
      </c>
      <c r="JF42" s="76">
        <f>LEN(配列入力!$D$89)-LEN(SUBSTITUTE(配列入力!$D$89,$C42,""))</f>
        <v>0</v>
      </c>
      <c r="JG42" s="84">
        <f t="shared" si="175"/>
        <v>0</v>
      </c>
      <c r="JH42" s="85">
        <f t="shared" si="280"/>
        <v>0</v>
      </c>
      <c r="JI42" s="76">
        <f>LEN(配列入力!$D$90)-LEN(SUBSTITUTE(配列入力!$D$90,$C42,""))</f>
        <v>0</v>
      </c>
      <c r="JJ42" s="84">
        <f t="shared" si="177"/>
        <v>0</v>
      </c>
      <c r="JK42" s="85">
        <f t="shared" si="281"/>
        <v>0</v>
      </c>
      <c r="JL42" s="76">
        <f>LEN(配列入力!$D$91)-LEN(SUBSTITUTE(配列入力!$D$91,$C42,""))</f>
        <v>0</v>
      </c>
      <c r="JM42" s="84">
        <f t="shared" si="179"/>
        <v>0</v>
      </c>
      <c r="JN42" s="85">
        <f t="shared" si="282"/>
        <v>0</v>
      </c>
      <c r="JO42" s="76">
        <f>LEN(配列入力!$D$92)-LEN(SUBSTITUTE(配列入力!$D$92,$C42,""))</f>
        <v>0</v>
      </c>
      <c r="JP42" s="84">
        <f t="shared" si="181"/>
        <v>0</v>
      </c>
      <c r="JQ42" s="85">
        <f t="shared" si="283"/>
        <v>0</v>
      </c>
      <c r="JR42" s="76">
        <f>LEN(配列入力!$D$93)-LEN(SUBSTITUTE(配列入力!$D$93,$C42,""))</f>
        <v>0</v>
      </c>
      <c r="JS42" s="84">
        <f t="shared" si="183"/>
        <v>0</v>
      </c>
      <c r="JT42" s="85">
        <f t="shared" si="284"/>
        <v>0</v>
      </c>
      <c r="JU42" s="76">
        <f>LEN(配列入力!$D$94)-LEN(SUBSTITUTE(配列入力!$D$94,$C42,""))</f>
        <v>0</v>
      </c>
      <c r="JV42" s="84">
        <f t="shared" si="185"/>
        <v>0</v>
      </c>
      <c r="JW42" s="85">
        <f t="shared" si="285"/>
        <v>0</v>
      </c>
      <c r="JX42" s="76">
        <f>LEN(配列入力!$D$95)-LEN(SUBSTITUTE(配列入力!$D$95,$C42,""))</f>
        <v>0</v>
      </c>
      <c r="JY42" s="84">
        <f t="shared" si="187"/>
        <v>0</v>
      </c>
      <c r="JZ42" s="85">
        <f t="shared" si="286"/>
        <v>0</v>
      </c>
      <c r="KA42" s="76">
        <f>LEN(配列入力!$D$96)-LEN(SUBSTITUTE(配列入力!$D$96,$C42,""))</f>
        <v>0</v>
      </c>
      <c r="KB42" s="84">
        <f t="shared" si="189"/>
        <v>0</v>
      </c>
      <c r="KC42" s="85">
        <f t="shared" si="287"/>
        <v>0</v>
      </c>
      <c r="KD42" s="76">
        <f>LEN(配列入力!$D$97)-LEN(SUBSTITUTE(配列入力!$D$97,$C42,""))</f>
        <v>0</v>
      </c>
      <c r="KE42" s="84">
        <f t="shared" si="191"/>
        <v>0</v>
      </c>
      <c r="KF42" s="85">
        <f t="shared" si="288"/>
        <v>0</v>
      </c>
    </row>
    <row r="43" spans="1:292">
      <c r="A43" s="81" t="s">
        <v>163</v>
      </c>
      <c r="B43" s="73" t="s">
        <v>303</v>
      </c>
      <c r="C43" s="81" t="s">
        <v>303</v>
      </c>
      <c r="D43" s="75">
        <f t="shared" si="0"/>
        <v>5</v>
      </c>
      <c r="E43" s="76">
        <f>LEN(配列入力!$D$2)-LEN(SUBSTITUTE(配列入力!$D$2,$C43,""))</f>
        <v>0</v>
      </c>
      <c r="F43" s="84">
        <f t="shared" si="1"/>
        <v>0</v>
      </c>
      <c r="G43" s="85">
        <f t="shared" si="193"/>
        <v>0</v>
      </c>
      <c r="H43" s="76">
        <f>LEN(配列入力!$D$3)-LEN(SUBSTITUTE(配列入力!$D$3,$C43,""))</f>
        <v>0</v>
      </c>
      <c r="I43" s="84">
        <f t="shared" si="3"/>
        <v>0</v>
      </c>
      <c r="J43" s="85">
        <f t="shared" si="194"/>
        <v>0</v>
      </c>
      <c r="K43" s="76">
        <f>LEN(配列入力!$D$4)-LEN(SUBSTITUTE(配列入力!$D$4,$C43,""))</f>
        <v>0</v>
      </c>
      <c r="L43" s="84">
        <f t="shared" si="5"/>
        <v>0</v>
      </c>
      <c r="M43" s="85">
        <f t="shared" si="195"/>
        <v>0</v>
      </c>
      <c r="N43" s="76">
        <f>LEN(配列入力!$D$5)-LEN(SUBSTITUTE(配列入力!$D$5,$C43,""))</f>
        <v>0</v>
      </c>
      <c r="O43" s="84">
        <f t="shared" si="7"/>
        <v>0</v>
      </c>
      <c r="P43" s="85">
        <f t="shared" si="196"/>
        <v>0</v>
      </c>
      <c r="Q43" s="76">
        <f>LEN(配列入力!$D$6)-LEN(SUBSTITUTE(配列入力!$D$6,$C43,""))</f>
        <v>0</v>
      </c>
      <c r="R43" s="84">
        <f t="shared" si="9"/>
        <v>0</v>
      </c>
      <c r="S43" s="85">
        <f t="shared" si="197"/>
        <v>0</v>
      </c>
      <c r="T43" s="76">
        <f>LEN(配列入力!$D$7)-LEN(SUBSTITUTE(配列入力!$D$7,$C43,""))</f>
        <v>0</v>
      </c>
      <c r="U43" s="84">
        <f t="shared" si="11"/>
        <v>0</v>
      </c>
      <c r="V43" s="85">
        <f t="shared" si="198"/>
        <v>0</v>
      </c>
      <c r="W43" s="76">
        <f>LEN(配列入力!$D$8)-LEN(SUBSTITUTE(配列入力!$D$8,$C43,""))</f>
        <v>0</v>
      </c>
      <c r="X43" s="84">
        <f t="shared" si="13"/>
        <v>0</v>
      </c>
      <c r="Y43" s="85">
        <f t="shared" si="199"/>
        <v>0</v>
      </c>
      <c r="Z43" s="76">
        <f>LEN(配列入力!$D$9)-LEN(SUBSTITUTE(配列入力!$D$9,$C43,""))</f>
        <v>0</v>
      </c>
      <c r="AA43" s="84">
        <f t="shared" si="15"/>
        <v>0</v>
      </c>
      <c r="AB43" s="85">
        <f t="shared" si="200"/>
        <v>0</v>
      </c>
      <c r="AC43" s="76">
        <f>LEN(配列入力!$D$10)-LEN(SUBSTITUTE(配列入力!$D$10,$C43,""))</f>
        <v>0</v>
      </c>
      <c r="AD43" s="84">
        <f t="shared" si="17"/>
        <v>0</v>
      </c>
      <c r="AE43" s="85">
        <f t="shared" si="201"/>
        <v>0</v>
      </c>
      <c r="AF43" s="76">
        <f>LEN(配列入力!$D$11)-LEN(SUBSTITUTE(配列入力!$D$11,$C43,""))</f>
        <v>0</v>
      </c>
      <c r="AG43" s="84">
        <f t="shared" si="19"/>
        <v>0</v>
      </c>
      <c r="AH43" s="85">
        <f t="shared" si="202"/>
        <v>0</v>
      </c>
      <c r="AI43" s="76">
        <f>LEN(配列入力!$D$12)-LEN(SUBSTITUTE(配列入力!$D$12,$C43,""))</f>
        <v>0</v>
      </c>
      <c r="AJ43" s="84">
        <f t="shared" si="21"/>
        <v>0</v>
      </c>
      <c r="AK43" s="85">
        <f t="shared" si="203"/>
        <v>0</v>
      </c>
      <c r="AL43" s="76">
        <f>LEN(配列入力!$D$13)-LEN(SUBSTITUTE(配列入力!$D$13,$C43,""))</f>
        <v>0</v>
      </c>
      <c r="AM43" s="84">
        <f t="shared" si="23"/>
        <v>0</v>
      </c>
      <c r="AN43" s="85">
        <f t="shared" si="204"/>
        <v>0</v>
      </c>
      <c r="AO43" s="76">
        <f>LEN(配列入力!$D$14)-LEN(SUBSTITUTE(配列入力!$D$14,$C43,""))</f>
        <v>0</v>
      </c>
      <c r="AP43" s="84">
        <f t="shared" si="25"/>
        <v>0</v>
      </c>
      <c r="AQ43" s="85">
        <f t="shared" si="205"/>
        <v>0</v>
      </c>
      <c r="AR43" s="76">
        <f>LEN(配列入力!$D$15)-LEN(SUBSTITUTE(配列入力!$D$15,$C43,""))</f>
        <v>0</v>
      </c>
      <c r="AS43" s="84">
        <f t="shared" si="27"/>
        <v>0</v>
      </c>
      <c r="AT43" s="85">
        <f t="shared" si="206"/>
        <v>0</v>
      </c>
      <c r="AU43" s="76">
        <f>LEN(配列入力!$D$16)-LEN(SUBSTITUTE(配列入力!$D$16,$C43,""))</f>
        <v>0</v>
      </c>
      <c r="AV43" s="84">
        <f t="shared" si="29"/>
        <v>0</v>
      </c>
      <c r="AW43" s="85">
        <f t="shared" si="207"/>
        <v>0</v>
      </c>
      <c r="AX43" s="76">
        <f>LEN(配列入力!$D$17)-LEN(SUBSTITUTE(配列入力!$D$17,$C43,""))</f>
        <v>0</v>
      </c>
      <c r="AY43" s="84">
        <f t="shared" si="31"/>
        <v>0</v>
      </c>
      <c r="AZ43" s="85">
        <f t="shared" si="208"/>
        <v>0</v>
      </c>
      <c r="BA43" s="76">
        <f>LEN(配列入力!$D$18)-LEN(SUBSTITUTE(配列入力!$D$18,$C43,""))</f>
        <v>0</v>
      </c>
      <c r="BB43" s="84">
        <f t="shared" si="33"/>
        <v>0</v>
      </c>
      <c r="BC43" s="85">
        <f t="shared" si="209"/>
        <v>0</v>
      </c>
      <c r="BD43" s="76">
        <f>LEN(配列入力!$D$19)-LEN(SUBSTITUTE(配列入力!$D$19,$C43,""))</f>
        <v>0</v>
      </c>
      <c r="BE43" s="84">
        <f t="shared" si="35"/>
        <v>0</v>
      </c>
      <c r="BF43" s="85">
        <f t="shared" si="210"/>
        <v>0</v>
      </c>
      <c r="BG43" s="76">
        <f>LEN(配列入力!$D$20)-LEN(SUBSTITUTE(配列入力!$D$20,$C43,""))</f>
        <v>0</v>
      </c>
      <c r="BH43" s="84">
        <f t="shared" si="37"/>
        <v>0</v>
      </c>
      <c r="BI43" s="85">
        <f t="shared" si="211"/>
        <v>0</v>
      </c>
      <c r="BJ43" s="76">
        <f>LEN(配列入力!$D$21)-LEN(SUBSTITUTE(配列入力!$D$21,$C43,""))</f>
        <v>0</v>
      </c>
      <c r="BK43" s="84">
        <f t="shared" si="39"/>
        <v>0</v>
      </c>
      <c r="BL43" s="85">
        <f t="shared" si="212"/>
        <v>0</v>
      </c>
      <c r="BM43" s="76">
        <f>LEN(配列入力!$D$22)-LEN(SUBSTITUTE(配列入力!$D$22,$C43,""))</f>
        <v>0</v>
      </c>
      <c r="BN43" s="84">
        <f t="shared" si="41"/>
        <v>0</v>
      </c>
      <c r="BO43" s="85">
        <f t="shared" si="213"/>
        <v>0</v>
      </c>
      <c r="BP43" s="76">
        <f>LEN(配列入力!$D$23)-LEN(SUBSTITUTE(配列入力!$D$23,$C43,""))</f>
        <v>0</v>
      </c>
      <c r="BQ43" s="84">
        <f t="shared" si="43"/>
        <v>0</v>
      </c>
      <c r="BR43" s="85">
        <f t="shared" si="214"/>
        <v>0</v>
      </c>
      <c r="BS43" s="76">
        <f>LEN(配列入力!$D$24)-LEN(SUBSTITUTE(配列入力!$D$24,$C43,""))</f>
        <v>0</v>
      </c>
      <c r="BT43" s="84">
        <f t="shared" si="45"/>
        <v>0</v>
      </c>
      <c r="BU43" s="85">
        <f t="shared" si="215"/>
        <v>0</v>
      </c>
      <c r="BV43" s="76">
        <f>LEN(配列入力!$D$25)-LEN(SUBSTITUTE(配列入力!$D$25,$C43,""))</f>
        <v>0</v>
      </c>
      <c r="BW43" s="84">
        <f t="shared" si="47"/>
        <v>0</v>
      </c>
      <c r="BX43" s="85">
        <f t="shared" si="216"/>
        <v>0</v>
      </c>
      <c r="BY43" s="76">
        <f>LEN(配列入力!$D$26)-LEN(SUBSTITUTE(配列入力!$D$26,$C43,""))</f>
        <v>0</v>
      </c>
      <c r="BZ43" s="84">
        <f t="shared" si="49"/>
        <v>0</v>
      </c>
      <c r="CA43" s="85">
        <f t="shared" si="217"/>
        <v>0</v>
      </c>
      <c r="CB43" s="76">
        <f>LEN(配列入力!$D$27)-LEN(SUBSTITUTE(配列入力!$D$27,$C43,""))</f>
        <v>0</v>
      </c>
      <c r="CC43" s="84">
        <f t="shared" si="51"/>
        <v>0</v>
      </c>
      <c r="CD43" s="85">
        <f t="shared" si="218"/>
        <v>0</v>
      </c>
      <c r="CE43" s="76">
        <f>LEN(配列入力!$D$28)-LEN(SUBSTITUTE(配列入力!$D$28,$C43,""))</f>
        <v>0</v>
      </c>
      <c r="CF43" s="84">
        <f t="shared" si="53"/>
        <v>0</v>
      </c>
      <c r="CG43" s="85">
        <f t="shared" si="219"/>
        <v>0</v>
      </c>
      <c r="CH43" s="76">
        <f>LEN(配列入力!$D$29)-LEN(SUBSTITUTE(配列入力!$D$29,$C43,""))</f>
        <v>0</v>
      </c>
      <c r="CI43" s="84">
        <f t="shared" si="55"/>
        <v>0</v>
      </c>
      <c r="CJ43" s="85">
        <f t="shared" si="220"/>
        <v>0</v>
      </c>
      <c r="CK43" s="76">
        <f>LEN(配列入力!$D$30)-LEN(SUBSTITUTE(配列入力!$D$30,$C43,""))</f>
        <v>0</v>
      </c>
      <c r="CL43" s="84">
        <f t="shared" si="57"/>
        <v>0</v>
      </c>
      <c r="CM43" s="85">
        <f t="shared" si="221"/>
        <v>0</v>
      </c>
      <c r="CN43" s="76">
        <f>LEN(配列入力!$D$31)-LEN(SUBSTITUTE(配列入力!$D$31,$C43,""))</f>
        <v>0</v>
      </c>
      <c r="CO43" s="84">
        <f t="shared" si="59"/>
        <v>0</v>
      </c>
      <c r="CP43" s="85">
        <f t="shared" si="222"/>
        <v>0</v>
      </c>
      <c r="CQ43" s="76">
        <f>LEN(配列入力!$D$32)-LEN(SUBSTITUTE(配列入力!$D$32,$C43,""))</f>
        <v>0</v>
      </c>
      <c r="CR43" s="84">
        <f t="shared" si="61"/>
        <v>0</v>
      </c>
      <c r="CS43" s="85">
        <f t="shared" si="223"/>
        <v>0</v>
      </c>
      <c r="CT43" s="76">
        <f>LEN(配列入力!$D$33)-LEN(SUBSTITUTE(配列入力!$D$33,$C43,""))</f>
        <v>0</v>
      </c>
      <c r="CU43" s="84">
        <f t="shared" si="63"/>
        <v>0</v>
      </c>
      <c r="CV43" s="85">
        <f t="shared" si="224"/>
        <v>0</v>
      </c>
      <c r="CW43" s="76">
        <f>LEN(配列入力!$D$34)-LEN(SUBSTITUTE(配列入力!$D$34,$C43,""))</f>
        <v>0</v>
      </c>
      <c r="CX43" s="84">
        <f t="shared" si="65"/>
        <v>0</v>
      </c>
      <c r="CY43" s="85">
        <f t="shared" si="225"/>
        <v>0</v>
      </c>
      <c r="CZ43" s="76">
        <f>LEN(配列入力!$D$35)-LEN(SUBSTITUTE(配列入力!$D$35,$C43,""))</f>
        <v>0</v>
      </c>
      <c r="DA43" s="84">
        <f t="shared" si="67"/>
        <v>0</v>
      </c>
      <c r="DB43" s="85">
        <f t="shared" si="226"/>
        <v>0</v>
      </c>
      <c r="DC43" s="76">
        <f>LEN(配列入力!$D$36)-LEN(SUBSTITUTE(配列入力!$D$36,$C43,""))</f>
        <v>0</v>
      </c>
      <c r="DD43" s="84">
        <f t="shared" si="69"/>
        <v>0</v>
      </c>
      <c r="DE43" s="85">
        <f t="shared" si="227"/>
        <v>0</v>
      </c>
      <c r="DF43" s="76">
        <f>LEN(配列入力!$D$37)-LEN(SUBSTITUTE(配列入力!$D$37,$C43,""))</f>
        <v>0</v>
      </c>
      <c r="DG43" s="84">
        <f t="shared" si="71"/>
        <v>0</v>
      </c>
      <c r="DH43" s="85">
        <f t="shared" si="228"/>
        <v>0</v>
      </c>
      <c r="DI43" s="76">
        <f>LEN(配列入力!$D$38)-LEN(SUBSTITUTE(配列入力!$D$38,$C43,""))</f>
        <v>0</v>
      </c>
      <c r="DJ43" s="84">
        <f t="shared" si="73"/>
        <v>0</v>
      </c>
      <c r="DK43" s="85">
        <f t="shared" si="229"/>
        <v>0</v>
      </c>
      <c r="DL43" s="76">
        <f>LEN(配列入力!$D$39)-LEN(SUBSTITUTE(配列入力!$D$39,$C43,""))</f>
        <v>0</v>
      </c>
      <c r="DM43" s="84">
        <f t="shared" si="75"/>
        <v>0</v>
      </c>
      <c r="DN43" s="85">
        <f t="shared" si="230"/>
        <v>0</v>
      </c>
      <c r="DO43" s="76">
        <f>LEN(配列入力!$D$40)-LEN(SUBSTITUTE(配列入力!$D$40,$C43,""))</f>
        <v>0</v>
      </c>
      <c r="DP43" s="84">
        <f t="shared" si="77"/>
        <v>0</v>
      </c>
      <c r="DQ43" s="85">
        <f t="shared" si="231"/>
        <v>0</v>
      </c>
      <c r="DR43" s="76">
        <f>LEN(配列入力!$D$41)-LEN(SUBSTITUTE(配列入力!$D$41,$C43,""))</f>
        <v>0</v>
      </c>
      <c r="DS43" s="84">
        <f t="shared" si="79"/>
        <v>0</v>
      </c>
      <c r="DT43" s="85">
        <f t="shared" si="232"/>
        <v>0</v>
      </c>
      <c r="DU43" s="76">
        <f>LEN(配列入力!$D$42)-LEN(SUBSTITUTE(配列入力!$D$42,$C43,""))</f>
        <v>0</v>
      </c>
      <c r="DV43" s="84">
        <f t="shared" si="81"/>
        <v>0</v>
      </c>
      <c r="DW43" s="85">
        <f t="shared" si="233"/>
        <v>0</v>
      </c>
      <c r="DX43" s="76">
        <f>LEN(配列入力!$D$43)-LEN(SUBSTITUTE(配列入力!$D$43,$C43,""))</f>
        <v>0</v>
      </c>
      <c r="DY43" s="84">
        <f t="shared" si="83"/>
        <v>0</v>
      </c>
      <c r="DZ43" s="85">
        <f t="shared" si="234"/>
        <v>0</v>
      </c>
      <c r="EA43" s="76">
        <f>LEN(配列入力!$D$44)-LEN(SUBSTITUTE(配列入力!$D$44,$C43,""))</f>
        <v>0</v>
      </c>
      <c r="EB43" s="84">
        <f t="shared" si="85"/>
        <v>0</v>
      </c>
      <c r="EC43" s="85">
        <f t="shared" si="235"/>
        <v>0</v>
      </c>
      <c r="ED43" s="76">
        <f>LEN(配列入力!$D$45)-LEN(SUBSTITUTE(配列入力!$D$45,$C43,""))</f>
        <v>0</v>
      </c>
      <c r="EE43" s="84">
        <f t="shared" si="87"/>
        <v>0</v>
      </c>
      <c r="EF43" s="85">
        <f t="shared" si="236"/>
        <v>0</v>
      </c>
      <c r="EG43" s="76">
        <f>LEN(配列入力!$D$46)-LEN(SUBSTITUTE(配列入力!$D$46,$C43,""))</f>
        <v>0</v>
      </c>
      <c r="EH43" s="84">
        <f t="shared" si="89"/>
        <v>0</v>
      </c>
      <c r="EI43" s="85">
        <f t="shared" si="237"/>
        <v>0</v>
      </c>
      <c r="EJ43" s="76">
        <f>LEN(配列入力!$D$47)-LEN(SUBSTITUTE(配列入力!$D$47,$C43,""))</f>
        <v>0</v>
      </c>
      <c r="EK43" s="84">
        <f t="shared" si="91"/>
        <v>0</v>
      </c>
      <c r="EL43" s="85">
        <f t="shared" si="238"/>
        <v>0</v>
      </c>
      <c r="EM43" s="76">
        <f>LEN(配列入力!$D$48)-LEN(SUBSTITUTE(配列入力!$D$48,$C43,""))</f>
        <v>0</v>
      </c>
      <c r="EN43" s="84">
        <f t="shared" si="93"/>
        <v>0</v>
      </c>
      <c r="EO43" s="85">
        <f t="shared" si="239"/>
        <v>0</v>
      </c>
      <c r="EP43" s="76">
        <f>LEN(配列入力!$D$49)-LEN(SUBSTITUTE(配列入力!$D$49,$C43,""))</f>
        <v>0</v>
      </c>
      <c r="EQ43" s="84">
        <f t="shared" si="95"/>
        <v>0</v>
      </c>
      <c r="ER43" s="85">
        <f t="shared" si="240"/>
        <v>0</v>
      </c>
      <c r="ES43" s="76">
        <f>LEN(配列入力!$D$50)-LEN(SUBSTITUTE(配列入力!$D$50,$C43,""))</f>
        <v>0</v>
      </c>
      <c r="ET43" s="84">
        <f t="shared" si="97"/>
        <v>0</v>
      </c>
      <c r="EU43" s="85">
        <f t="shared" si="241"/>
        <v>0</v>
      </c>
      <c r="EV43" s="76">
        <f>LEN(配列入力!$D$51)-LEN(SUBSTITUTE(配列入力!$D$51,$C43,""))</f>
        <v>0</v>
      </c>
      <c r="EW43" s="84">
        <f t="shared" si="99"/>
        <v>0</v>
      </c>
      <c r="EX43" s="85">
        <f t="shared" si="242"/>
        <v>0</v>
      </c>
      <c r="EY43" s="76">
        <f>LEN(配列入力!$D$52)-LEN(SUBSTITUTE(配列入力!$D$52,$C43,""))</f>
        <v>0</v>
      </c>
      <c r="EZ43" s="84">
        <f t="shared" si="101"/>
        <v>0</v>
      </c>
      <c r="FA43" s="85">
        <f t="shared" si="243"/>
        <v>0</v>
      </c>
      <c r="FB43" s="76">
        <f>LEN(配列入力!$D$53)-LEN(SUBSTITUTE(配列入力!$D$53,$C43,""))</f>
        <v>0</v>
      </c>
      <c r="FC43" s="84">
        <f t="shared" si="103"/>
        <v>0</v>
      </c>
      <c r="FD43" s="85">
        <f t="shared" si="244"/>
        <v>0</v>
      </c>
      <c r="FE43" s="76">
        <f>LEN(配列入力!$D$54)-LEN(SUBSTITUTE(配列入力!$D$54,$C43,""))</f>
        <v>0</v>
      </c>
      <c r="FF43" s="84">
        <f t="shared" si="105"/>
        <v>0</v>
      </c>
      <c r="FG43" s="85">
        <f t="shared" si="245"/>
        <v>0</v>
      </c>
      <c r="FH43" s="76">
        <f>LEN(配列入力!$D$55)-LEN(SUBSTITUTE(配列入力!$D$55,$C43,""))</f>
        <v>0</v>
      </c>
      <c r="FI43" s="84">
        <f t="shared" si="107"/>
        <v>0</v>
      </c>
      <c r="FJ43" s="85">
        <f t="shared" si="246"/>
        <v>0</v>
      </c>
      <c r="FK43" s="76">
        <f>LEN(配列入力!$D$56)-LEN(SUBSTITUTE(配列入力!$D$56,$C43,""))</f>
        <v>0</v>
      </c>
      <c r="FL43" s="84">
        <f t="shared" si="109"/>
        <v>0</v>
      </c>
      <c r="FM43" s="85">
        <f t="shared" si="247"/>
        <v>0</v>
      </c>
      <c r="FN43" s="76">
        <f>LEN(配列入力!$D$57)-LEN(SUBSTITUTE(配列入力!$D$57,$C43,""))</f>
        <v>0</v>
      </c>
      <c r="FO43" s="84">
        <f t="shared" si="111"/>
        <v>0</v>
      </c>
      <c r="FP43" s="85">
        <f t="shared" si="248"/>
        <v>0</v>
      </c>
      <c r="FQ43" s="76">
        <f>LEN(配列入力!$D$58)-LEN(SUBSTITUTE(配列入力!$D$58,$C43,""))</f>
        <v>0</v>
      </c>
      <c r="FR43" s="84">
        <f t="shared" si="113"/>
        <v>0</v>
      </c>
      <c r="FS43" s="85">
        <f t="shared" si="249"/>
        <v>0</v>
      </c>
      <c r="FT43" s="76">
        <f>LEN(配列入力!$D$59)-LEN(SUBSTITUTE(配列入力!$D$59,$C43,""))</f>
        <v>0</v>
      </c>
      <c r="FU43" s="84">
        <f t="shared" si="115"/>
        <v>0</v>
      </c>
      <c r="FV43" s="85">
        <f t="shared" si="250"/>
        <v>0</v>
      </c>
      <c r="FW43" s="76">
        <f>LEN(配列入力!$D$60)-LEN(SUBSTITUTE(配列入力!$D$60,$C43,""))</f>
        <v>0</v>
      </c>
      <c r="FX43" s="84">
        <f t="shared" si="117"/>
        <v>0</v>
      </c>
      <c r="FY43" s="85">
        <f t="shared" si="251"/>
        <v>0</v>
      </c>
      <c r="FZ43" s="76">
        <f>LEN(配列入力!$D$61)-LEN(SUBSTITUTE(配列入力!$D$61,$C43,""))</f>
        <v>0</v>
      </c>
      <c r="GA43" s="84">
        <f t="shared" si="119"/>
        <v>0</v>
      </c>
      <c r="GB43" s="85">
        <f t="shared" si="252"/>
        <v>0</v>
      </c>
      <c r="GC43" s="76">
        <f>LEN(配列入力!$D$62)-LEN(SUBSTITUTE(配列入力!$D$62,$C43,""))</f>
        <v>0</v>
      </c>
      <c r="GD43" s="84">
        <f t="shared" si="121"/>
        <v>0</v>
      </c>
      <c r="GE43" s="85">
        <f t="shared" si="253"/>
        <v>0</v>
      </c>
      <c r="GF43" s="76">
        <f>LEN(配列入力!$D$63)-LEN(SUBSTITUTE(配列入力!$D$63,$C43,""))</f>
        <v>0</v>
      </c>
      <c r="GG43" s="84">
        <f t="shared" si="123"/>
        <v>0</v>
      </c>
      <c r="GH43" s="85">
        <f t="shared" si="254"/>
        <v>0</v>
      </c>
      <c r="GI43" s="76">
        <f>LEN(配列入力!$D$64)-LEN(SUBSTITUTE(配列入力!$D$64,$C43,""))</f>
        <v>0</v>
      </c>
      <c r="GJ43" s="84">
        <f t="shared" si="125"/>
        <v>0</v>
      </c>
      <c r="GK43" s="85">
        <f t="shared" si="255"/>
        <v>0</v>
      </c>
      <c r="GL43" s="76">
        <f>LEN(配列入力!$D$65)-LEN(SUBSTITUTE(配列入力!$D$65,$C43,""))</f>
        <v>0</v>
      </c>
      <c r="GM43" s="84">
        <f t="shared" si="127"/>
        <v>0</v>
      </c>
      <c r="GN43" s="85">
        <f t="shared" si="256"/>
        <v>0</v>
      </c>
      <c r="GO43" s="76">
        <f>LEN(配列入力!$D$66)-LEN(SUBSTITUTE(配列入力!$D$66,$C43,""))</f>
        <v>0</v>
      </c>
      <c r="GP43" s="84">
        <f t="shared" si="129"/>
        <v>0</v>
      </c>
      <c r="GQ43" s="85">
        <f t="shared" si="257"/>
        <v>0</v>
      </c>
      <c r="GR43" s="76">
        <f>LEN(配列入力!$D$67)-LEN(SUBSTITUTE(配列入力!$D$67,$C43,""))</f>
        <v>0</v>
      </c>
      <c r="GS43" s="84">
        <f t="shared" si="131"/>
        <v>0</v>
      </c>
      <c r="GT43" s="85">
        <f t="shared" si="258"/>
        <v>0</v>
      </c>
      <c r="GU43" s="76">
        <f>LEN(配列入力!$D$68)-LEN(SUBSTITUTE(配列入力!$D$68,$C43,""))</f>
        <v>0</v>
      </c>
      <c r="GV43" s="84">
        <f t="shared" si="133"/>
        <v>0</v>
      </c>
      <c r="GW43" s="85">
        <f t="shared" si="259"/>
        <v>0</v>
      </c>
      <c r="GX43" s="76">
        <f>LEN(配列入力!$D$69)-LEN(SUBSTITUTE(配列入力!$D$69,$C43,""))</f>
        <v>0</v>
      </c>
      <c r="GY43" s="84">
        <f t="shared" si="135"/>
        <v>0</v>
      </c>
      <c r="GZ43" s="85">
        <f t="shared" si="260"/>
        <v>0</v>
      </c>
      <c r="HA43" s="76">
        <f>LEN(配列入力!$D$70)-LEN(SUBSTITUTE(配列入力!$D$70,$C43,""))</f>
        <v>0</v>
      </c>
      <c r="HB43" s="84">
        <f t="shared" si="137"/>
        <v>0</v>
      </c>
      <c r="HC43" s="85">
        <f t="shared" si="261"/>
        <v>0</v>
      </c>
      <c r="HD43" s="76">
        <f>LEN(配列入力!$D$71)-LEN(SUBSTITUTE(配列入力!$D$71,$C43,""))</f>
        <v>0</v>
      </c>
      <c r="HE43" s="84">
        <f t="shared" si="139"/>
        <v>0</v>
      </c>
      <c r="HF43" s="85">
        <f t="shared" si="262"/>
        <v>0</v>
      </c>
      <c r="HG43" s="76">
        <f>LEN(配列入力!$D$72)-LEN(SUBSTITUTE(配列入力!$D$72,$C43,""))</f>
        <v>0</v>
      </c>
      <c r="HH43" s="84">
        <f t="shared" si="141"/>
        <v>0</v>
      </c>
      <c r="HI43" s="85">
        <f t="shared" si="263"/>
        <v>0</v>
      </c>
      <c r="HJ43" s="76">
        <f>LEN(配列入力!$D$73)-LEN(SUBSTITUTE(配列入力!$D$73,$C43,""))</f>
        <v>0</v>
      </c>
      <c r="HK43" s="84">
        <f t="shared" si="143"/>
        <v>0</v>
      </c>
      <c r="HL43" s="85">
        <f t="shared" si="264"/>
        <v>0</v>
      </c>
      <c r="HM43" s="76">
        <f>LEN(配列入力!$D$74)-LEN(SUBSTITUTE(配列入力!$D$74,$C43,""))</f>
        <v>0</v>
      </c>
      <c r="HN43" s="84">
        <f t="shared" si="145"/>
        <v>0</v>
      </c>
      <c r="HO43" s="85">
        <f t="shared" si="265"/>
        <v>0</v>
      </c>
      <c r="HP43" s="76">
        <f>LEN(配列入力!$D$75)-LEN(SUBSTITUTE(配列入力!$D$75,$C43,""))</f>
        <v>0</v>
      </c>
      <c r="HQ43" s="84">
        <f t="shared" si="147"/>
        <v>0</v>
      </c>
      <c r="HR43" s="85">
        <f t="shared" si="266"/>
        <v>0</v>
      </c>
      <c r="HS43" s="76">
        <f>LEN(配列入力!$D$76)-LEN(SUBSTITUTE(配列入力!$D$76,$C43,""))</f>
        <v>0</v>
      </c>
      <c r="HT43" s="84">
        <f t="shared" si="149"/>
        <v>0</v>
      </c>
      <c r="HU43" s="85">
        <f t="shared" si="267"/>
        <v>0</v>
      </c>
      <c r="HV43" s="76">
        <f>LEN(配列入力!$D$77)-LEN(SUBSTITUTE(配列入力!$D$77,$C43,""))</f>
        <v>0</v>
      </c>
      <c r="HW43" s="84">
        <f t="shared" si="151"/>
        <v>0</v>
      </c>
      <c r="HX43" s="85">
        <f t="shared" si="268"/>
        <v>0</v>
      </c>
      <c r="HY43" s="76">
        <f>LEN(配列入力!$D$78)-LEN(SUBSTITUTE(配列入力!$D$78,$C43,""))</f>
        <v>0</v>
      </c>
      <c r="HZ43" s="84">
        <f t="shared" si="153"/>
        <v>0</v>
      </c>
      <c r="IA43" s="85">
        <f t="shared" si="269"/>
        <v>0</v>
      </c>
      <c r="IB43" s="76">
        <f>LEN(配列入力!$D$79)-LEN(SUBSTITUTE(配列入力!$D$79,$C43,""))</f>
        <v>0</v>
      </c>
      <c r="IC43" s="84">
        <f t="shared" si="155"/>
        <v>0</v>
      </c>
      <c r="ID43" s="85">
        <f t="shared" si="270"/>
        <v>0</v>
      </c>
      <c r="IE43" s="76">
        <f>LEN(配列入力!$D$80)-LEN(SUBSTITUTE(配列入力!$D$80,$C43,""))</f>
        <v>0</v>
      </c>
      <c r="IF43" s="84">
        <f t="shared" si="157"/>
        <v>0</v>
      </c>
      <c r="IG43" s="85">
        <f t="shared" si="271"/>
        <v>0</v>
      </c>
      <c r="IH43" s="76">
        <f>LEN(配列入力!$D$81)-LEN(SUBSTITUTE(配列入力!$D$81,$C43,""))</f>
        <v>0</v>
      </c>
      <c r="II43" s="84">
        <f t="shared" si="159"/>
        <v>0</v>
      </c>
      <c r="IJ43" s="85">
        <f t="shared" si="272"/>
        <v>0</v>
      </c>
      <c r="IK43" s="76">
        <f>LEN(配列入力!$D$82)-LEN(SUBSTITUTE(配列入力!$D$82,$C43,""))</f>
        <v>0</v>
      </c>
      <c r="IL43" s="84">
        <f t="shared" si="161"/>
        <v>0</v>
      </c>
      <c r="IM43" s="85">
        <f t="shared" si="273"/>
        <v>0</v>
      </c>
      <c r="IN43" s="76">
        <f>LEN(配列入力!$D$83)-LEN(SUBSTITUTE(配列入力!$D$83,$C43,""))</f>
        <v>0</v>
      </c>
      <c r="IO43" s="84">
        <f t="shared" si="163"/>
        <v>0</v>
      </c>
      <c r="IP43" s="85">
        <f t="shared" si="274"/>
        <v>0</v>
      </c>
      <c r="IQ43" s="76">
        <f>LEN(配列入力!$D$84)-LEN(SUBSTITUTE(配列入力!$D$84,$C43,""))</f>
        <v>0</v>
      </c>
      <c r="IR43" s="84">
        <f t="shared" si="165"/>
        <v>0</v>
      </c>
      <c r="IS43" s="85">
        <f t="shared" si="275"/>
        <v>0</v>
      </c>
      <c r="IT43" s="76">
        <f>LEN(配列入力!$D$85)-LEN(SUBSTITUTE(配列入力!$D$85,$C43,""))</f>
        <v>0</v>
      </c>
      <c r="IU43" s="84">
        <f t="shared" si="167"/>
        <v>0</v>
      </c>
      <c r="IV43" s="85">
        <f t="shared" si="276"/>
        <v>0</v>
      </c>
      <c r="IW43" s="76">
        <f>LEN(配列入力!$D$86)-LEN(SUBSTITUTE(配列入力!$D$86,$C43,""))</f>
        <v>0</v>
      </c>
      <c r="IX43" s="84">
        <f t="shared" si="169"/>
        <v>0</v>
      </c>
      <c r="IY43" s="85">
        <f t="shared" si="277"/>
        <v>0</v>
      </c>
      <c r="IZ43" s="76">
        <f>LEN(配列入力!$D$87)-LEN(SUBSTITUTE(配列入力!$D$87,$C43,""))</f>
        <v>0</v>
      </c>
      <c r="JA43" s="84">
        <f t="shared" si="171"/>
        <v>0</v>
      </c>
      <c r="JB43" s="85">
        <f t="shared" si="278"/>
        <v>0</v>
      </c>
      <c r="JC43" s="76">
        <f>LEN(配列入力!$D$88)-LEN(SUBSTITUTE(配列入力!$D$88,$C43,""))</f>
        <v>0</v>
      </c>
      <c r="JD43" s="84">
        <f t="shared" si="173"/>
        <v>0</v>
      </c>
      <c r="JE43" s="85">
        <f t="shared" si="279"/>
        <v>0</v>
      </c>
      <c r="JF43" s="76">
        <f>LEN(配列入力!$D$89)-LEN(SUBSTITUTE(配列入力!$D$89,$C43,""))</f>
        <v>0</v>
      </c>
      <c r="JG43" s="84">
        <f t="shared" si="175"/>
        <v>0</v>
      </c>
      <c r="JH43" s="85">
        <f t="shared" si="280"/>
        <v>0</v>
      </c>
      <c r="JI43" s="76">
        <f>LEN(配列入力!$D$90)-LEN(SUBSTITUTE(配列入力!$D$90,$C43,""))</f>
        <v>0</v>
      </c>
      <c r="JJ43" s="84">
        <f t="shared" si="177"/>
        <v>0</v>
      </c>
      <c r="JK43" s="85">
        <f t="shared" si="281"/>
        <v>0</v>
      </c>
      <c r="JL43" s="76">
        <f>LEN(配列入力!$D$91)-LEN(SUBSTITUTE(配列入力!$D$91,$C43,""))</f>
        <v>0</v>
      </c>
      <c r="JM43" s="84">
        <f t="shared" si="179"/>
        <v>0</v>
      </c>
      <c r="JN43" s="85">
        <f t="shared" si="282"/>
        <v>0</v>
      </c>
      <c r="JO43" s="76">
        <f>LEN(配列入力!$D$92)-LEN(SUBSTITUTE(配列入力!$D$92,$C43,""))</f>
        <v>0</v>
      </c>
      <c r="JP43" s="84">
        <f t="shared" si="181"/>
        <v>0</v>
      </c>
      <c r="JQ43" s="85">
        <f t="shared" si="283"/>
        <v>0</v>
      </c>
      <c r="JR43" s="76">
        <f>LEN(配列入力!$D$93)-LEN(SUBSTITUTE(配列入力!$D$93,$C43,""))</f>
        <v>0</v>
      </c>
      <c r="JS43" s="84">
        <f t="shared" si="183"/>
        <v>0</v>
      </c>
      <c r="JT43" s="85">
        <f t="shared" si="284"/>
        <v>0</v>
      </c>
      <c r="JU43" s="76">
        <f>LEN(配列入力!$D$94)-LEN(SUBSTITUTE(配列入力!$D$94,$C43,""))</f>
        <v>0</v>
      </c>
      <c r="JV43" s="84">
        <f t="shared" si="185"/>
        <v>0</v>
      </c>
      <c r="JW43" s="85">
        <f t="shared" si="285"/>
        <v>0</v>
      </c>
      <c r="JX43" s="76">
        <f>LEN(配列入力!$D$95)-LEN(SUBSTITUTE(配列入力!$D$95,$C43,""))</f>
        <v>0</v>
      </c>
      <c r="JY43" s="84">
        <f t="shared" si="187"/>
        <v>0</v>
      </c>
      <c r="JZ43" s="85">
        <f t="shared" si="286"/>
        <v>0</v>
      </c>
      <c r="KA43" s="76">
        <f>LEN(配列入力!$D$96)-LEN(SUBSTITUTE(配列入力!$D$96,$C43,""))</f>
        <v>0</v>
      </c>
      <c r="KB43" s="84">
        <f t="shared" si="189"/>
        <v>0</v>
      </c>
      <c r="KC43" s="85">
        <f t="shared" si="287"/>
        <v>0</v>
      </c>
      <c r="KD43" s="76">
        <f>LEN(配列入力!$D$97)-LEN(SUBSTITUTE(配列入力!$D$97,$C43,""))</f>
        <v>0</v>
      </c>
      <c r="KE43" s="84">
        <f t="shared" si="191"/>
        <v>0</v>
      </c>
      <c r="KF43" s="85">
        <f t="shared" si="288"/>
        <v>0</v>
      </c>
    </row>
    <row r="44" spans="1:292">
      <c r="A44" s="81" t="s">
        <v>165</v>
      </c>
      <c r="B44" s="73" t="s">
        <v>166</v>
      </c>
      <c r="C44" s="81" t="s">
        <v>166</v>
      </c>
      <c r="D44" s="75">
        <f t="shared" si="0"/>
        <v>5</v>
      </c>
      <c r="E44" s="76">
        <f>LEN(配列入力!$D$2)-LEN(SUBSTITUTE(配列入力!$D$2,$C44,""))</f>
        <v>0</v>
      </c>
      <c r="F44" s="84">
        <f t="shared" si="1"/>
        <v>0</v>
      </c>
      <c r="G44" s="85">
        <f t="shared" si="193"/>
        <v>0</v>
      </c>
      <c r="H44" s="76">
        <f>LEN(配列入力!$D$3)-LEN(SUBSTITUTE(配列入力!$D$3,$C44,""))</f>
        <v>0</v>
      </c>
      <c r="I44" s="84">
        <f t="shared" si="3"/>
        <v>0</v>
      </c>
      <c r="J44" s="85">
        <f t="shared" si="194"/>
        <v>0</v>
      </c>
      <c r="K44" s="76">
        <f>LEN(配列入力!$D$4)-LEN(SUBSTITUTE(配列入力!$D$4,$C44,""))</f>
        <v>0</v>
      </c>
      <c r="L44" s="84">
        <f t="shared" si="5"/>
        <v>0</v>
      </c>
      <c r="M44" s="85">
        <f t="shared" si="195"/>
        <v>0</v>
      </c>
      <c r="N44" s="76">
        <f>LEN(配列入力!$D$5)-LEN(SUBSTITUTE(配列入力!$D$5,$C44,""))</f>
        <v>0</v>
      </c>
      <c r="O44" s="84">
        <f t="shared" si="7"/>
        <v>0</v>
      </c>
      <c r="P44" s="85">
        <f t="shared" si="196"/>
        <v>0</v>
      </c>
      <c r="Q44" s="76">
        <f>LEN(配列入力!$D$6)-LEN(SUBSTITUTE(配列入力!$D$6,$C44,""))</f>
        <v>0</v>
      </c>
      <c r="R44" s="84">
        <f t="shared" si="9"/>
        <v>0</v>
      </c>
      <c r="S44" s="85">
        <f t="shared" si="197"/>
        <v>0</v>
      </c>
      <c r="T44" s="76">
        <f>LEN(配列入力!$D$7)-LEN(SUBSTITUTE(配列入力!$D$7,$C44,""))</f>
        <v>0</v>
      </c>
      <c r="U44" s="84">
        <f t="shared" si="11"/>
        <v>0</v>
      </c>
      <c r="V44" s="85">
        <f t="shared" si="198"/>
        <v>0</v>
      </c>
      <c r="W44" s="76">
        <f>LEN(配列入力!$D$8)-LEN(SUBSTITUTE(配列入力!$D$8,$C44,""))</f>
        <v>0</v>
      </c>
      <c r="X44" s="84">
        <f t="shared" si="13"/>
        <v>0</v>
      </c>
      <c r="Y44" s="85">
        <f t="shared" si="199"/>
        <v>0</v>
      </c>
      <c r="Z44" s="76">
        <f>LEN(配列入力!$D$9)-LEN(SUBSTITUTE(配列入力!$D$9,$C44,""))</f>
        <v>0</v>
      </c>
      <c r="AA44" s="84">
        <f t="shared" si="15"/>
        <v>0</v>
      </c>
      <c r="AB44" s="85">
        <f t="shared" si="200"/>
        <v>0</v>
      </c>
      <c r="AC44" s="76">
        <f>LEN(配列入力!$D$10)-LEN(SUBSTITUTE(配列入力!$D$10,$C44,""))</f>
        <v>0</v>
      </c>
      <c r="AD44" s="84">
        <f t="shared" si="17"/>
        <v>0</v>
      </c>
      <c r="AE44" s="85">
        <f t="shared" si="201"/>
        <v>0</v>
      </c>
      <c r="AF44" s="76">
        <f>LEN(配列入力!$D$11)-LEN(SUBSTITUTE(配列入力!$D$11,$C44,""))</f>
        <v>0</v>
      </c>
      <c r="AG44" s="84">
        <f t="shared" si="19"/>
        <v>0</v>
      </c>
      <c r="AH44" s="85">
        <f t="shared" si="202"/>
        <v>0</v>
      </c>
      <c r="AI44" s="76">
        <f>LEN(配列入力!$D$12)-LEN(SUBSTITUTE(配列入力!$D$12,$C44,""))</f>
        <v>0</v>
      </c>
      <c r="AJ44" s="84">
        <f t="shared" si="21"/>
        <v>0</v>
      </c>
      <c r="AK44" s="85">
        <f t="shared" si="203"/>
        <v>0</v>
      </c>
      <c r="AL44" s="76">
        <f>LEN(配列入力!$D$13)-LEN(SUBSTITUTE(配列入力!$D$13,$C44,""))</f>
        <v>0</v>
      </c>
      <c r="AM44" s="84">
        <f t="shared" si="23"/>
        <v>0</v>
      </c>
      <c r="AN44" s="85">
        <f t="shared" si="204"/>
        <v>0</v>
      </c>
      <c r="AO44" s="76">
        <f>LEN(配列入力!$D$14)-LEN(SUBSTITUTE(配列入力!$D$14,$C44,""))</f>
        <v>0</v>
      </c>
      <c r="AP44" s="84">
        <f t="shared" si="25"/>
        <v>0</v>
      </c>
      <c r="AQ44" s="85">
        <f t="shared" si="205"/>
        <v>0</v>
      </c>
      <c r="AR44" s="76">
        <f>LEN(配列入力!$D$15)-LEN(SUBSTITUTE(配列入力!$D$15,$C44,""))</f>
        <v>0</v>
      </c>
      <c r="AS44" s="84">
        <f t="shared" si="27"/>
        <v>0</v>
      </c>
      <c r="AT44" s="85">
        <f t="shared" si="206"/>
        <v>0</v>
      </c>
      <c r="AU44" s="76">
        <f>LEN(配列入力!$D$16)-LEN(SUBSTITUTE(配列入力!$D$16,$C44,""))</f>
        <v>0</v>
      </c>
      <c r="AV44" s="84">
        <f t="shared" si="29"/>
        <v>0</v>
      </c>
      <c r="AW44" s="85">
        <f t="shared" si="207"/>
        <v>0</v>
      </c>
      <c r="AX44" s="76">
        <f>LEN(配列入力!$D$17)-LEN(SUBSTITUTE(配列入力!$D$17,$C44,""))</f>
        <v>0</v>
      </c>
      <c r="AY44" s="84">
        <f t="shared" si="31"/>
        <v>0</v>
      </c>
      <c r="AZ44" s="85">
        <f t="shared" si="208"/>
        <v>0</v>
      </c>
      <c r="BA44" s="76">
        <f>LEN(配列入力!$D$18)-LEN(SUBSTITUTE(配列入力!$D$18,$C44,""))</f>
        <v>0</v>
      </c>
      <c r="BB44" s="84">
        <f t="shared" si="33"/>
        <v>0</v>
      </c>
      <c r="BC44" s="85">
        <f t="shared" si="209"/>
        <v>0</v>
      </c>
      <c r="BD44" s="76">
        <f>LEN(配列入力!$D$19)-LEN(SUBSTITUTE(配列入力!$D$19,$C44,""))</f>
        <v>0</v>
      </c>
      <c r="BE44" s="84">
        <f t="shared" si="35"/>
        <v>0</v>
      </c>
      <c r="BF44" s="85">
        <f t="shared" si="210"/>
        <v>0</v>
      </c>
      <c r="BG44" s="76">
        <f>LEN(配列入力!$D$20)-LEN(SUBSTITUTE(配列入力!$D$20,$C44,""))</f>
        <v>0</v>
      </c>
      <c r="BH44" s="84">
        <f t="shared" si="37"/>
        <v>0</v>
      </c>
      <c r="BI44" s="85">
        <f t="shared" si="211"/>
        <v>0</v>
      </c>
      <c r="BJ44" s="76">
        <f>LEN(配列入力!$D$21)-LEN(SUBSTITUTE(配列入力!$D$21,$C44,""))</f>
        <v>0</v>
      </c>
      <c r="BK44" s="84">
        <f t="shared" si="39"/>
        <v>0</v>
      </c>
      <c r="BL44" s="85">
        <f t="shared" si="212"/>
        <v>0</v>
      </c>
      <c r="BM44" s="76">
        <f>LEN(配列入力!$D$22)-LEN(SUBSTITUTE(配列入力!$D$22,$C44,""))</f>
        <v>0</v>
      </c>
      <c r="BN44" s="84">
        <f t="shared" si="41"/>
        <v>0</v>
      </c>
      <c r="BO44" s="85">
        <f t="shared" si="213"/>
        <v>0</v>
      </c>
      <c r="BP44" s="76">
        <f>LEN(配列入力!$D$23)-LEN(SUBSTITUTE(配列入力!$D$23,$C44,""))</f>
        <v>0</v>
      </c>
      <c r="BQ44" s="84">
        <f t="shared" si="43"/>
        <v>0</v>
      </c>
      <c r="BR44" s="85">
        <f t="shared" si="214"/>
        <v>0</v>
      </c>
      <c r="BS44" s="76">
        <f>LEN(配列入力!$D$24)-LEN(SUBSTITUTE(配列入力!$D$24,$C44,""))</f>
        <v>0</v>
      </c>
      <c r="BT44" s="84">
        <f t="shared" si="45"/>
        <v>0</v>
      </c>
      <c r="BU44" s="85">
        <f t="shared" si="215"/>
        <v>0</v>
      </c>
      <c r="BV44" s="76">
        <f>LEN(配列入力!$D$25)-LEN(SUBSTITUTE(配列入力!$D$25,$C44,""))</f>
        <v>0</v>
      </c>
      <c r="BW44" s="84">
        <f t="shared" si="47"/>
        <v>0</v>
      </c>
      <c r="BX44" s="85">
        <f t="shared" si="216"/>
        <v>0</v>
      </c>
      <c r="BY44" s="76">
        <f>LEN(配列入力!$D$26)-LEN(SUBSTITUTE(配列入力!$D$26,$C44,""))</f>
        <v>0</v>
      </c>
      <c r="BZ44" s="84">
        <f t="shared" si="49"/>
        <v>0</v>
      </c>
      <c r="CA44" s="85">
        <f t="shared" si="217"/>
        <v>0</v>
      </c>
      <c r="CB44" s="76">
        <f>LEN(配列入力!$D$27)-LEN(SUBSTITUTE(配列入力!$D$27,$C44,""))</f>
        <v>0</v>
      </c>
      <c r="CC44" s="84">
        <f t="shared" si="51"/>
        <v>0</v>
      </c>
      <c r="CD44" s="85">
        <f t="shared" si="218"/>
        <v>0</v>
      </c>
      <c r="CE44" s="76">
        <f>LEN(配列入力!$D$28)-LEN(SUBSTITUTE(配列入力!$D$28,$C44,""))</f>
        <v>0</v>
      </c>
      <c r="CF44" s="84">
        <f t="shared" si="53"/>
        <v>0</v>
      </c>
      <c r="CG44" s="85">
        <f t="shared" si="219"/>
        <v>0</v>
      </c>
      <c r="CH44" s="76">
        <f>LEN(配列入力!$D$29)-LEN(SUBSTITUTE(配列入力!$D$29,$C44,""))</f>
        <v>0</v>
      </c>
      <c r="CI44" s="84">
        <f t="shared" si="55"/>
        <v>0</v>
      </c>
      <c r="CJ44" s="85">
        <f t="shared" si="220"/>
        <v>0</v>
      </c>
      <c r="CK44" s="76">
        <f>LEN(配列入力!$D$30)-LEN(SUBSTITUTE(配列入力!$D$30,$C44,""))</f>
        <v>0</v>
      </c>
      <c r="CL44" s="84">
        <f t="shared" si="57"/>
        <v>0</v>
      </c>
      <c r="CM44" s="85">
        <f t="shared" si="221"/>
        <v>0</v>
      </c>
      <c r="CN44" s="76">
        <f>LEN(配列入力!$D$31)-LEN(SUBSTITUTE(配列入力!$D$31,$C44,""))</f>
        <v>0</v>
      </c>
      <c r="CO44" s="84">
        <f t="shared" si="59"/>
        <v>0</v>
      </c>
      <c r="CP44" s="85">
        <f t="shared" si="222"/>
        <v>0</v>
      </c>
      <c r="CQ44" s="76">
        <f>LEN(配列入力!$D$32)-LEN(SUBSTITUTE(配列入力!$D$32,$C44,""))</f>
        <v>0</v>
      </c>
      <c r="CR44" s="84">
        <f t="shared" si="61"/>
        <v>0</v>
      </c>
      <c r="CS44" s="85">
        <f t="shared" si="223"/>
        <v>0</v>
      </c>
      <c r="CT44" s="76">
        <f>LEN(配列入力!$D$33)-LEN(SUBSTITUTE(配列入力!$D$33,$C44,""))</f>
        <v>0</v>
      </c>
      <c r="CU44" s="84">
        <f t="shared" si="63"/>
        <v>0</v>
      </c>
      <c r="CV44" s="85">
        <f t="shared" si="224"/>
        <v>0</v>
      </c>
      <c r="CW44" s="76">
        <f>LEN(配列入力!$D$34)-LEN(SUBSTITUTE(配列入力!$D$34,$C44,""))</f>
        <v>0</v>
      </c>
      <c r="CX44" s="84">
        <f t="shared" si="65"/>
        <v>0</v>
      </c>
      <c r="CY44" s="85">
        <f t="shared" si="225"/>
        <v>0</v>
      </c>
      <c r="CZ44" s="76">
        <f>LEN(配列入力!$D$35)-LEN(SUBSTITUTE(配列入力!$D$35,$C44,""))</f>
        <v>0</v>
      </c>
      <c r="DA44" s="84">
        <f t="shared" si="67"/>
        <v>0</v>
      </c>
      <c r="DB44" s="85">
        <f t="shared" si="226"/>
        <v>0</v>
      </c>
      <c r="DC44" s="76">
        <f>LEN(配列入力!$D$36)-LEN(SUBSTITUTE(配列入力!$D$36,$C44,""))</f>
        <v>0</v>
      </c>
      <c r="DD44" s="84">
        <f t="shared" si="69"/>
        <v>0</v>
      </c>
      <c r="DE44" s="85">
        <f t="shared" si="227"/>
        <v>0</v>
      </c>
      <c r="DF44" s="76">
        <f>LEN(配列入力!$D$37)-LEN(SUBSTITUTE(配列入力!$D$37,$C44,""))</f>
        <v>0</v>
      </c>
      <c r="DG44" s="84">
        <f t="shared" si="71"/>
        <v>0</v>
      </c>
      <c r="DH44" s="85">
        <f t="shared" si="228"/>
        <v>0</v>
      </c>
      <c r="DI44" s="76">
        <f>LEN(配列入力!$D$38)-LEN(SUBSTITUTE(配列入力!$D$38,$C44,""))</f>
        <v>0</v>
      </c>
      <c r="DJ44" s="84">
        <f t="shared" si="73"/>
        <v>0</v>
      </c>
      <c r="DK44" s="85">
        <f t="shared" si="229"/>
        <v>0</v>
      </c>
      <c r="DL44" s="76">
        <f>LEN(配列入力!$D$39)-LEN(SUBSTITUTE(配列入力!$D$39,$C44,""))</f>
        <v>0</v>
      </c>
      <c r="DM44" s="84">
        <f t="shared" si="75"/>
        <v>0</v>
      </c>
      <c r="DN44" s="85">
        <f t="shared" si="230"/>
        <v>0</v>
      </c>
      <c r="DO44" s="76">
        <f>LEN(配列入力!$D$40)-LEN(SUBSTITUTE(配列入力!$D$40,$C44,""))</f>
        <v>0</v>
      </c>
      <c r="DP44" s="84">
        <f t="shared" si="77"/>
        <v>0</v>
      </c>
      <c r="DQ44" s="85">
        <f t="shared" si="231"/>
        <v>0</v>
      </c>
      <c r="DR44" s="76">
        <f>LEN(配列入力!$D$41)-LEN(SUBSTITUTE(配列入力!$D$41,$C44,""))</f>
        <v>0</v>
      </c>
      <c r="DS44" s="84">
        <f t="shared" si="79"/>
        <v>0</v>
      </c>
      <c r="DT44" s="85">
        <f t="shared" si="232"/>
        <v>0</v>
      </c>
      <c r="DU44" s="76">
        <f>LEN(配列入力!$D$42)-LEN(SUBSTITUTE(配列入力!$D$42,$C44,""))</f>
        <v>0</v>
      </c>
      <c r="DV44" s="84">
        <f t="shared" si="81"/>
        <v>0</v>
      </c>
      <c r="DW44" s="85">
        <f t="shared" si="233"/>
        <v>0</v>
      </c>
      <c r="DX44" s="76">
        <f>LEN(配列入力!$D$43)-LEN(SUBSTITUTE(配列入力!$D$43,$C44,""))</f>
        <v>0</v>
      </c>
      <c r="DY44" s="84">
        <f t="shared" si="83"/>
        <v>0</v>
      </c>
      <c r="DZ44" s="85">
        <f t="shared" si="234"/>
        <v>0</v>
      </c>
      <c r="EA44" s="76">
        <f>LEN(配列入力!$D$44)-LEN(SUBSTITUTE(配列入力!$D$44,$C44,""))</f>
        <v>0</v>
      </c>
      <c r="EB44" s="84">
        <f t="shared" si="85"/>
        <v>0</v>
      </c>
      <c r="EC44" s="85">
        <f t="shared" si="235"/>
        <v>0</v>
      </c>
      <c r="ED44" s="76">
        <f>LEN(配列入力!$D$45)-LEN(SUBSTITUTE(配列入力!$D$45,$C44,""))</f>
        <v>0</v>
      </c>
      <c r="EE44" s="84">
        <f t="shared" si="87"/>
        <v>0</v>
      </c>
      <c r="EF44" s="85">
        <f t="shared" si="236"/>
        <v>0</v>
      </c>
      <c r="EG44" s="76">
        <f>LEN(配列入力!$D$46)-LEN(SUBSTITUTE(配列入力!$D$46,$C44,""))</f>
        <v>0</v>
      </c>
      <c r="EH44" s="84">
        <f t="shared" si="89"/>
        <v>0</v>
      </c>
      <c r="EI44" s="85">
        <f t="shared" si="237"/>
        <v>0</v>
      </c>
      <c r="EJ44" s="76">
        <f>LEN(配列入力!$D$47)-LEN(SUBSTITUTE(配列入力!$D$47,$C44,""))</f>
        <v>0</v>
      </c>
      <c r="EK44" s="84">
        <f t="shared" si="91"/>
        <v>0</v>
      </c>
      <c r="EL44" s="85">
        <f t="shared" si="238"/>
        <v>0</v>
      </c>
      <c r="EM44" s="76">
        <f>LEN(配列入力!$D$48)-LEN(SUBSTITUTE(配列入力!$D$48,$C44,""))</f>
        <v>0</v>
      </c>
      <c r="EN44" s="84">
        <f t="shared" si="93"/>
        <v>0</v>
      </c>
      <c r="EO44" s="85">
        <f t="shared" si="239"/>
        <v>0</v>
      </c>
      <c r="EP44" s="76">
        <f>LEN(配列入力!$D$49)-LEN(SUBSTITUTE(配列入力!$D$49,$C44,""))</f>
        <v>0</v>
      </c>
      <c r="EQ44" s="84">
        <f t="shared" si="95"/>
        <v>0</v>
      </c>
      <c r="ER44" s="85">
        <f t="shared" si="240"/>
        <v>0</v>
      </c>
      <c r="ES44" s="76">
        <f>LEN(配列入力!$D$50)-LEN(SUBSTITUTE(配列入力!$D$50,$C44,""))</f>
        <v>0</v>
      </c>
      <c r="ET44" s="84">
        <f t="shared" si="97"/>
        <v>0</v>
      </c>
      <c r="EU44" s="85">
        <f t="shared" si="241"/>
        <v>0</v>
      </c>
      <c r="EV44" s="76">
        <f>LEN(配列入力!$D$51)-LEN(SUBSTITUTE(配列入力!$D$51,$C44,""))</f>
        <v>0</v>
      </c>
      <c r="EW44" s="84">
        <f t="shared" si="99"/>
        <v>0</v>
      </c>
      <c r="EX44" s="85">
        <f t="shared" si="242"/>
        <v>0</v>
      </c>
      <c r="EY44" s="76">
        <f>LEN(配列入力!$D$52)-LEN(SUBSTITUTE(配列入力!$D$52,$C44,""))</f>
        <v>0</v>
      </c>
      <c r="EZ44" s="84">
        <f t="shared" si="101"/>
        <v>0</v>
      </c>
      <c r="FA44" s="85">
        <f t="shared" si="243"/>
        <v>0</v>
      </c>
      <c r="FB44" s="76">
        <f>LEN(配列入力!$D$53)-LEN(SUBSTITUTE(配列入力!$D$53,$C44,""))</f>
        <v>0</v>
      </c>
      <c r="FC44" s="84">
        <f t="shared" si="103"/>
        <v>0</v>
      </c>
      <c r="FD44" s="85">
        <f t="shared" si="244"/>
        <v>0</v>
      </c>
      <c r="FE44" s="76">
        <f>LEN(配列入力!$D$54)-LEN(SUBSTITUTE(配列入力!$D$54,$C44,""))</f>
        <v>0</v>
      </c>
      <c r="FF44" s="84">
        <f t="shared" si="105"/>
        <v>0</v>
      </c>
      <c r="FG44" s="85">
        <f t="shared" si="245"/>
        <v>0</v>
      </c>
      <c r="FH44" s="76">
        <f>LEN(配列入力!$D$55)-LEN(SUBSTITUTE(配列入力!$D$55,$C44,""))</f>
        <v>0</v>
      </c>
      <c r="FI44" s="84">
        <f t="shared" si="107"/>
        <v>0</v>
      </c>
      <c r="FJ44" s="85">
        <f t="shared" si="246"/>
        <v>0</v>
      </c>
      <c r="FK44" s="76">
        <f>LEN(配列入力!$D$56)-LEN(SUBSTITUTE(配列入力!$D$56,$C44,""))</f>
        <v>0</v>
      </c>
      <c r="FL44" s="84">
        <f t="shared" si="109"/>
        <v>0</v>
      </c>
      <c r="FM44" s="85">
        <f t="shared" si="247"/>
        <v>0</v>
      </c>
      <c r="FN44" s="76">
        <f>LEN(配列入力!$D$57)-LEN(SUBSTITUTE(配列入力!$D$57,$C44,""))</f>
        <v>0</v>
      </c>
      <c r="FO44" s="84">
        <f t="shared" si="111"/>
        <v>0</v>
      </c>
      <c r="FP44" s="85">
        <f t="shared" si="248"/>
        <v>0</v>
      </c>
      <c r="FQ44" s="76">
        <f>LEN(配列入力!$D$58)-LEN(SUBSTITUTE(配列入力!$D$58,$C44,""))</f>
        <v>0</v>
      </c>
      <c r="FR44" s="84">
        <f t="shared" si="113"/>
        <v>0</v>
      </c>
      <c r="FS44" s="85">
        <f t="shared" si="249"/>
        <v>0</v>
      </c>
      <c r="FT44" s="76">
        <f>LEN(配列入力!$D$59)-LEN(SUBSTITUTE(配列入力!$D$59,$C44,""))</f>
        <v>0</v>
      </c>
      <c r="FU44" s="84">
        <f t="shared" si="115"/>
        <v>0</v>
      </c>
      <c r="FV44" s="85">
        <f t="shared" si="250"/>
        <v>0</v>
      </c>
      <c r="FW44" s="76">
        <f>LEN(配列入力!$D$60)-LEN(SUBSTITUTE(配列入力!$D$60,$C44,""))</f>
        <v>0</v>
      </c>
      <c r="FX44" s="84">
        <f t="shared" si="117"/>
        <v>0</v>
      </c>
      <c r="FY44" s="85">
        <f t="shared" si="251"/>
        <v>0</v>
      </c>
      <c r="FZ44" s="76">
        <f>LEN(配列入力!$D$61)-LEN(SUBSTITUTE(配列入力!$D$61,$C44,""))</f>
        <v>0</v>
      </c>
      <c r="GA44" s="84">
        <f t="shared" si="119"/>
        <v>0</v>
      </c>
      <c r="GB44" s="85">
        <f t="shared" si="252"/>
        <v>0</v>
      </c>
      <c r="GC44" s="76">
        <f>LEN(配列入力!$D$62)-LEN(SUBSTITUTE(配列入力!$D$62,$C44,""))</f>
        <v>0</v>
      </c>
      <c r="GD44" s="84">
        <f t="shared" si="121"/>
        <v>0</v>
      </c>
      <c r="GE44" s="85">
        <f t="shared" si="253"/>
        <v>0</v>
      </c>
      <c r="GF44" s="76">
        <f>LEN(配列入力!$D$63)-LEN(SUBSTITUTE(配列入力!$D$63,$C44,""))</f>
        <v>0</v>
      </c>
      <c r="GG44" s="84">
        <f t="shared" si="123"/>
        <v>0</v>
      </c>
      <c r="GH44" s="85">
        <f t="shared" si="254"/>
        <v>0</v>
      </c>
      <c r="GI44" s="76">
        <f>LEN(配列入力!$D$64)-LEN(SUBSTITUTE(配列入力!$D$64,$C44,""))</f>
        <v>0</v>
      </c>
      <c r="GJ44" s="84">
        <f t="shared" si="125"/>
        <v>0</v>
      </c>
      <c r="GK44" s="85">
        <f t="shared" si="255"/>
        <v>0</v>
      </c>
      <c r="GL44" s="76">
        <f>LEN(配列入力!$D$65)-LEN(SUBSTITUTE(配列入力!$D$65,$C44,""))</f>
        <v>0</v>
      </c>
      <c r="GM44" s="84">
        <f t="shared" si="127"/>
        <v>0</v>
      </c>
      <c r="GN44" s="85">
        <f t="shared" si="256"/>
        <v>0</v>
      </c>
      <c r="GO44" s="76">
        <f>LEN(配列入力!$D$66)-LEN(SUBSTITUTE(配列入力!$D$66,$C44,""))</f>
        <v>0</v>
      </c>
      <c r="GP44" s="84">
        <f t="shared" si="129"/>
        <v>0</v>
      </c>
      <c r="GQ44" s="85">
        <f t="shared" si="257"/>
        <v>0</v>
      </c>
      <c r="GR44" s="76">
        <f>LEN(配列入力!$D$67)-LEN(SUBSTITUTE(配列入力!$D$67,$C44,""))</f>
        <v>0</v>
      </c>
      <c r="GS44" s="84">
        <f t="shared" si="131"/>
        <v>0</v>
      </c>
      <c r="GT44" s="85">
        <f t="shared" si="258"/>
        <v>0</v>
      </c>
      <c r="GU44" s="76">
        <f>LEN(配列入力!$D$68)-LEN(SUBSTITUTE(配列入力!$D$68,$C44,""))</f>
        <v>0</v>
      </c>
      <c r="GV44" s="84">
        <f t="shared" si="133"/>
        <v>0</v>
      </c>
      <c r="GW44" s="85">
        <f t="shared" si="259"/>
        <v>0</v>
      </c>
      <c r="GX44" s="76">
        <f>LEN(配列入力!$D$69)-LEN(SUBSTITUTE(配列入力!$D$69,$C44,""))</f>
        <v>0</v>
      </c>
      <c r="GY44" s="84">
        <f t="shared" si="135"/>
        <v>0</v>
      </c>
      <c r="GZ44" s="85">
        <f t="shared" si="260"/>
        <v>0</v>
      </c>
      <c r="HA44" s="76">
        <f>LEN(配列入力!$D$70)-LEN(SUBSTITUTE(配列入力!$D$70,$C44,""))</f>
        <v>0</v>
      </c>
      <c r="HB44" s="84">
        <f t="shared" si="137"/>
        <v>0</v>
      </c>
      <c r="HC44" s="85">
        <f t="shared" si="261"/>
        <v>0</v>
      </c>
      <c r="HD44" s="76">
        <f>LEN(配列入力!$D$71)-LEN(SUBSTITUTE(配列入力!$D$71,$C44,""))</f>
        <v>0</v>
      </c>
      <c r="HE44" s="84">
        <f t="shared" si="139"/>
        <v>0</v>
      </c>
      <c r="HF44" s="85">
        <f t="shared" si="262"/>
        <v>0</v>
      </c>
      <c r="HG44" s="76">
        <f>LEN(配列入力!$D$72)-LEN(SUBSTITUTE(配列入力!$D$72,$C44,""))</f>
        <v>0</v>
      </c>
      <c r="HH44" s="84">
        <f t="shared" si="141"/>
        <v>0</v>
      </c>
      <c r="HI44" s="85">
        <f t="shared" si="263"/>
        <v>0</v>
      </c>
      <c r="HJ44" s="76">
        <f>LEN(配列入力!$D$73)-LEN(SUBSTITUTE(配列入力!$D$73,$C44,""))</f>
        <v>0</v>
      </c>
      <c r="HK44" s="84">
        <f t="shared" si="143"/>
        <v>0</v>
      </c>
      <c r="HL44" s="85">
        <f t="shared" si="264"/>
        <v>0</v>
      </c>
      <c r="HM44" s="76">
        <f>LEN(配列入力!$D$74)-LEN(SUBSTITUTE(配列入力!$D$74,$C44,""))</f>
        <v>0</v>
      </c>
      <c r="HN44" s="84">
        <f t="shared" si="145"/>
        <v>0</v>
      </c>
      <c r="HO44" s="85">
        <f t="shared" si="265"/>
        <v>0</v>
      </c>
      <c r="HP44" s="76">
        <f>LEN(配列入力!$D$75)-LEN(SUBSTITUTE(配列入力!$D$75,$C44,""))</f>
        <v>0</v>
      </c>
      <c r="HQ44" s="84">
        <f t="shared" si="147"/>
        <v>0</v>
      </c>
      <c r="HR44" s="85">
        <f t="shared" si="266"/>
        <v>0</v>
      </c>
      <c r="HS44" s="76">
        <f>LEN(配列入力!$D$76)-LEN(SUBSTITUTE(配列入力!$D$76,$C44,""))</f>
        <v>0</v>
      </c>
      <c r="HT44" s="84">
        <f t="shared" si="149"/>
        <v>0</v>
      </c>
      <c r="HU44" s="85">
        <f t="shared" si="267"/>
        <v>0</v>
      </c>
      <c r="HV44" s="76">
        <f>LEN(配列入力!$D$77)-LEN(SUBSTITUTE(配列入力!$D$77,$C44,""))</f>
        <v>0</v>
      </c>
      <c r="HW44" s="84">
        <f t="shared" si="151"/>
        <v>0</v>
      </c>
      <c r="HX44" s="85">
        <f t="shared" si="268"/>
        <v>0</v>
      </c>
      <c r="HY44" s="76">
        <f>LEN(配列入力!$D$78)-LEN(SUBSTITUTE(配列入力!$D$78,$C44,""))</f>
        <v>0</v>
      </c>
      <c r="HZ44" s="84">
        <f t="shared" si="153"/>
        <v>0</v>
      </c>
      <c r="IA44" s="85">
        <f t="shared" si="269"/>
        <v>0</v>
      </c>
      <c r="IB44" s="76">
        <f>LEN(配列入力!$D$79)-LEN(SUBSTITUTE(配列入力!$D$79,$C44,""))</f>
        <v>0</v>
      </c>
      <c r="IC44" s="84">
        <f t="shared" si="155"/>
        <v>0</v>
      </c>
      <c r="ID44" s="85">
        <f t="shared" si="270"/>
        <v>0</v>
      </c>
      <c r="IE44" s="76">
        <f>LEN(配列入力!$D$80)-LEN(SUBSTITUTE(配列入力!$D$80,$C44,""))</f>
        <v>0</v>
      </c>
      <c r="IF44" s="84">
        <f t="shared" si="157"/>
        <v>0</v>
      </c>
      <c r="IG44" s="85">
        <f t="shared" si="271"/>
        <v>0</v>
      </c>
      <c r="IH44" s="76">
        <f>LEN(配列入力!$D$81)-LEN(SUBSTITUTE(配列入力!$D$81,$C44,""))</f>
        <v>0</v>
      </c>
      <c r="II44" s="84">
        <f t="shared" si="159"/>
        <v>0</v>
      </c>
      <c r="IJ44" s="85">
        <f t="shared" si="272"/>
        <v>0</v>
      </c>
      <c r="IK44" s="76">
        <f>LEN(配列入力!$D$82)-LEN(SUBSTITUTE(配列入力!$D$82,$C44,""))</f>
        <v>0</v>
      </c>
      <c r="IL44" s="84">
        <f t="shared" si="161"/>
        <v>0</v>
      </c>
      <c r="IM44" s="85">
        <f t="shared" si="273"/>
        <v>0</v>
      </c>
      <c r="IN44" s="76">
        <f>LEN(配列入力!$D$83)-LEN(SUBSTITUTE(配列入力!$D$83,$C44,""))</f>
        <v>0</v>
      </c>
      <c r="IO44" s="84">
        <f t="shared" si="163"/>
        <v>0</v>
      </c>
      <c r="IP44" s="85">
        <f t="shared" si="274"/>
        <v>0</v>
      </c>
      <c r="IQ44" s="76">
        <f>LEN(配列入力!$D$84)-LEN(SUBSTITUTE(配列入力!$D$84,$C44,""))</f>
        <v>0</v>
      </c>
      <c r="IR44" s="84">
        <f t="shared" si="165"/>
        <v>0</v>
      </c>
      <c r="IS44" s="85">
        <f t="shared" si="275"/>
        <v>0</v>
      </c>
      <c r="IT44" s="76">
        <f>LEN(配列入力!$D$85)-LEN(SUBSTITUTE(配列入力!$D$85,$C44,""))</f>
        <v>0</v>
      </c>
      <c r="IU44" s="84">
        <f t="shared" si="167"/>
        <v>0</v>
      </c>
      <c r="IV44" s="85">
        <f t="shared" si="276"/>
        <v>0</v>
      </c>
      <c r="IW44" s="76">
        <f>LEN(配列入力!$D$86)-LEN(SUBSTITUTE(配列入力!$D$86,$C44,""))</f>
        <v>0</v>
      </c>
      <c r="IX44" s="84">
        <f t="shared" si="169"/>
        <v>0</v>
      </c>
      <c r="IY44" s="85">
        <f t="shared" si="277"/>
        <v>0</v>
      </c>
      <c r="IZ44" s="76">
        <f>LEN(配列入力!$D$87)-LEN(SUBSTITUTE(配列入力!$D$87,$C44,""))</f>
        <v>0</v>
      </c>
      <c r="JA44" s="84">
        <f t="shared" si="171"/>
        <v>0</v>
      </c>
      <c r="JB44" s="85">
        <f t="shared" si="278"/>
        <v>0</v>
      </c>
      <c r="JC44" s="76">
        <f>LEN(配列入力!$D$88)-LEN(SUBSTITUTE(配列入力!$D$88,$C44,""))</f>
        <v>0</v>
      </c>
      <c r="JD44" s="84">
        <f t="shared" si="173"/>
        <v>0</v>
      </c>
      <c r="JE44" s="85">
        <f t="shared" si="279"/>
        <v>0</v>
      </c>
      <c r="JF44" s="76">
        <f>LEN(配列入力!$D$89)-LEN(SUBSTITUTE(配列入力!$D$89,$C44,""))</f>
        <v>0</v>
      </c>
      <c r="JG44" s="84">
        <f t="shared" si="175"/>
        <v>0</v>
      </c>
      <c r="JH44" s="85">
        <f t="shared" si="280"/>
        <v>0</v>
      </c>
      <c r="JI44" s="76">
        <f>LEN(配列入力!$D$90)-LEN(SUBSTITUTE(配列入力!$D$90,$C44,""))</f>
        <v>0</v>
      </c>
      <c r="JJ44" s="84">
        <f t="shared" si="177"/>
        <v>0</v>
      </c>
      <c r="JK44" s="85">
        <f t="shared" si="281"/>
        <v>0</v>
      </c>
      <c r="JL44" s="76">
        <f>LEN(配列入力!$D$91)-LEN(SUBSTITUTE(配列入力!$D$91,$C44,""))</f>
        <v>0</v>
      </c>
      <c r="JM44" s="84">
        <f t="shared" si="179"/>
        <v>0</v>
      </c>
      <c r="JN44" s="85">
        <f t="shared" si="282"/>
        <v>0</v>
      </c>
      <c r="JO44" s="76">
        <f>LEN(配列入力!$D$92)-LEN(SUBSTITUTE(配列入力!$D$92,$C44,""))</f>
        <v>0</v>
      </c>
      <c r="JP44" s="84">
        <f t="shared" si="181"/>
        <v>0</v>
      </c>
      <c r="JQ44" s="85">
        <f t="shared" si="283"/>
        <v>0</v>
      </c>
      <c r="JR44" s="76">
        <f>LEN(配列入力!$D$93)-LEN(SUBSTITUTE(配列入力!$D$93,$C44,""))</f>
        <v>0</v>
      </c>
      <c r="JS44" s="84">
        <f t="shared" si="183"/>
        <v>0</v>
      </c>
      <c r="JT44" s="85">
        <f t="shared" si="284"/>
        <v>0</v>
      </c>
      <c r="JU44" s="76">
        <f>LEN(配列入力!$D$94)-LEN(SUBSTITUTE(配列入力!$D$94,$C44,""))</f>
        <v>0</v>
      </c>
      <c r="JV44" s="84">
        <f t="shared" si="185"/>
        <v>0</v>
      </c>
      <c r="JW44" s="85">
        <f t="shared" si="285"/>
        <v>0</v>
      </c>
      <c r="JX44" s="76">
        <f>LEN(配列入力!$D$95)-LEN(SUBSTITUTE(配列入力!$D$95,$C44,""))</f>
        <v>0</v>
      </c>
      <c r="JY44" s="84">
        <f t="shared" si="187"/>
        <v>0</v>
      </c>
      <c r="JZ44" s="85">
        <f t="shared" si="286"/>
        <v>0</v>
      </c>
      <c r="KA44" s="76">
        <f>LEN(配列入力!$D$96)-LEN(SUBSTITUTE(配列入力!$D$96,$C44,""))</f>
        <v>0</v>
      </c>
      <c r="KB44" s="84">
        <f t="shared" si="189"/>
        <v>0</v>
      </c>
      <c r="KC44" s="85">
        <f t="shared" si="287"/>
        <v>0</v>
      </c>
      <c r="KD44" s="76">
        <f>LEN(配列入力!$D$97)-LEN(SUBSTITUTE(配列入力!$D$97,$C44,""))</f>
        <v>0</v>
      </c>
      <c r="KE44" s="84">
        <f t="shared" si="191"/>
        <v>0</v>
      </c>
      <c r="KF44" s="85">
        <f t="shared" si="288"/>
        <v>0</v>
      </c>
    </row>
    <row r="45" spans="1:292">
      <c r="A45" s="81" t="s">
        <v>167</v>
      </c>
      <c r="B45" s="73" t="s">
        <v>304</v>
      </c>
      <c r="C45" s="81" t="s">
        <v>168</v>
      </c>
      <c r="D45" s="75">
        <f t="shared" si="0"/>
        <v>6</v>
      </c>
      <c r="E45" s="76">
        <f>LEN(配列入力!$D$2)-LEN(SUBSTITUTE(配列入力!$D$2,$C45,""))</f>
        <v>0</v>
      </c>
      <c r="F45" s="84">
        <f t="shared" si="1"/>
        <v>0</v>
      </c>
      <c r="G45" s="85">
        <f t="shared" si="193"/>
        <v>0</v>
      </c>
      <c r="H45" s="76">
        <f>LEN(配列入力!$D$3)-LEN(SUBSTITUTE(配列入力!$D$3,$C45,""))</f>
        <v>0</v>
      </c>
      <c r="I45" s="84">
        <f t="shared" si="3"/>
        <v>0</v>
      </c>
      <c r="J45" s="85">
        <f t="shared" si="194"/>
        <v>0</v>
      </c>
      <c r="K45" s="76">
        <f>LEN(配列入力!$D$4)-LEN(SUBSTITUTE(配列入力!$D$4,$C45,""))</f>
        <v>0</v>
      </c>
      <c r="L45" s="84">
        <f t="shared" si="5"/>
        <v>0</v>
      </c>
      <c r="M45" s="85">
        <f t="shared" si="195"/>
        <v>0</v>
      </c>
      <c r="N45" s="76">
        <f>LEN(配列入力!$D$5)-LEN(SUBSTITUTE(配列入力!$D$5,$C45,""))</f>
        <v>0</v>
      </c>
      <c r="O45" s="84">
        <f t="shared" si="7"/>
        <v>0</v>
      </c>
      <c r="P45" s="85">
        <f t="shared" si="196"/>
        <v>0</v>
      </c>
      <c r="Q45" s="76">
        <f>LEN(配列入力!$D$6)-LEN(SUBSTITUTE(配列入力!$D$6,$C45,""))</f>
        <v>0</v>
      </c>
      <c r="R45" s="84">
        <f t="shared" si="9"/>
        <v>0</v>
      </c>
      <c r="S45" s="85">
        <f t="shared" si="197"/>
        <v>0</v>
      </c>
      <c r="T45" s="76">
        <f>LEN(配列入力!$D$7)-LEN(SUBSTITUTE(配列入力!$D$7,$C45,""))</f>
        <v>0</v>
      </c>
      <c r="U45" s="84">
        <f t="shared" si="11"/>
        <v>0</v>
      </c>
      <c r="V45" s="85">
        <f t="shared" si="198"/>
        <v>0</v>
      </c>
      <c r="W45" s="76">
        <f>LEN(配列入力!$D$8)-LEN(SUBSTITUTE(配列入力!$D$8,$C45,""))</f>
        <v>0</v>
      </c>
      <c r="X45" s="84">
        <f t="shared" si="13"/>
        <v>0</v>
      </c>
      <c r="Y45" s="85">
        <f t="shared" si="199"/>
        <v>0</v>
      </c>
      <c r="Z45" s="76">
        <f>LEN(配列入力!$D$9)-LEN(SUBSTITUTE(配列入力!$D$9,$C45,""))</f>
        <v>0</v>
      </c>
      <c r="AA45" s="84">
        <f t="shared" si="15"/>
        <v>0</v>
      </c>
      <c r="AB45" s="85">
        <f t="shared" si="200"/>
        <v>0</v>
      </c>
      <c r="AC45" s="76">
        <f>LEN(配列入力!$D$10)-LEN(SUBSTITUTE(配列入力!$D$10,$C45,""))</f>
        <v>0</v>
      </c>
      <c r="AD45" s="84">
        <f t="shared" si="17"/>
        <v>0</v>
      </c>
      <c r="AE45" s="85">
        <f t="shared" si="201"/>
        <v>0</v>
      </c>
      <c r="AF45" s="76">
        <f>LEN(配列入力!$D$11)-LEN(SUBSTITUTE(配列入力!$D$11,$C45,""))</f>
        <v>0</v>
      </c>
      <c r="AG45" s="84">
        <f t="shared" si="19"/>
        <v>0</v>
      </c>
      <c r="AH45" s="85">
        <f t="shared" si="202"/>
        <v>0</v>
      </c>
      <c r="AI45" s="76">
        <f>LEN(配列入力!$D$12)-LEN(SUBSTITUTE(配列入力!$D$12,$C45,""))</f>
        <v>0</v>
      </c>
      <c r="AJ45" s="84">
        <f t="shared" si="21"/>
        <v>0</v>
      </c>
      <c r="AK45" s="85">
        <f t="shared" si="203"/>
        <v>0</v>
      </c>
      <c r="AL45" s="76">
        <f>LEN(配列入力!$D$13)-LEN(SUBSTITUTE(配列入力!$D$13,$C45,""))</f>
        <v>0</v>
      </c>
      <c r="AM45" s="84">
        <f t="shared" si="23"/>
        <v>0</v>
      </c>
      <c r="AN45" s="85">
        <f t="shared" si="204"/>
        <v>0</v>
      </c>
      <c r="AO45" s="76">
        <f>LEN(配列入力!$D$14)-LEN(SUBSTITUTE(配列入力!$D$14,$C45,""))</f>
        <v>0</v>
      </c>
      <c r="AP45" s="84">
        <f t="shared" si="25"/>
        <v>0</v>
      </c>
      <c r="AQ45" s="85">
        <f t="shared" si="205"/>
        <v>0</v>
      </c>
      <c r="AR45" s="76">
        <f>LEN(配列入力!$D$15)-LEN(SUBSTITUTE(配列入力!$D$15,$C45,""))</f>
        <v>0</v>
      </c>
      <c r="AS45" s="84">
        <f t="shared" si="27"/>
        <v>0</v>
      </c>
      <c r="AT45" s="85">
        <f t="shared" si="206"/>
        <v>0</v>
      </c>
      <c r="AU45" s="76">
        <f>LEN(配列入力!$D$16)-LEN(SUBSTITUTE(配列入力!$D$16,$C45,""))</f>
        <v>0</v>
      </c>
      <c r="AV45" s="84">
        <f t="shared" si="29"/>
        <v>0</v>
      </c>
      <c r="AW45" s="85">
        <f t="shared" si="207"/>
        <v>0</v>
      </c>
      <c r="AX45" s="76">
        <f>LEN(配列入力!$D$17)-LEN(SUBSTITUTE(配列入力!$D$17,$C45,""))</f>
        <v>0</v>
      </c>
      <c r="AY45" s="84">
        <f t="shared" si="31"/>
        <v>0</v>
      </c>
      <c r="AZ45" s="85">
        <f t="shared" si="208"/>
        <v>0</v>
      </c>
      <c r="BA45" s="76">
        <f>LEN(配列入力!$D$18)-LEN(SUBSTITUTE(配列入力!$D$18,$C45,""))</f>
        <v>0</v>
      </c>
      <c r="BB45" s="84">
        <f t="shared" si="33"/>
        <v>0</v>
      </c>
      <c r="BC45" s="85">
        <f t="shared" si="209"/>
        <v>0</v>
      </c>
      <c r="BD45" s="76">
        <f>LEN(配列入力!$D$19)-LEN(SUBSTITUTE(配列入力!$D$19,$C45,""))</f>
        <v>0</v>
      </c>
      <c r="BE45" s="84">
        <f t="shared" si="35"/>
        <v>0</v>
      </c>
      <c r="BF45" s="85">
        <f t="shared" si="210"/>
        <v>0</v>
      </c>
      <c r="BG45" s="76">
        <f>LEN(配列入力!$D$20)-LEN(SUBSTITUTE(配列入力!$D$20,$C45,""))</f>
        <v>0</v>
      </c>
      <c r="BH45" s="84">
        <f t="shared" si="37"/>
        <v>0</v>
      </c>
      <c r="BI45" s="85">
        <f t="shared" si="211"/>
        <v>0</v>
      </c>
      <c r="BJ45" s="76">
        <f>LEN(配列入力!$D$21)-LEN(SUBSTITUTE(配列入力!$D$21,$C45,""))</f>
        <v>0</v>
      </c>
      <c r="BK45" s="84">
        <f t="shared" si="39"/>
        <v>0</v>
      </c>
      <c r="BL45" s="85">
        <f t="shared" si="212"/>
        <v>0</v>
      </c>
      <c r="BM45" s="76">
        <f>LEN(配列入力!$D$22)-LEN(SUBSTITUTE(配列入力!$D$22,$C45,""))</f>
        <v>0</v>
      </c>
      <c r="BN45" s="84">
        <f t="shared" si="41"/>
        <v>0</v>
      </c>
      <c r="BO45" s="85">
        <f t="shared" si="213"/>
        <v>0</v>
      </c>
      <c r="BP45" s="76">
        <f>LEN(配列入力!$D$23)-LEN(SUBSTITUTE(配列入力!$D$23,$C45,""))</f>
        <v>0</v>
      </c>
      <c r="BQ45" s="84">
        <f t="shared" si="43"/>
        <v>0</v>
      </c>
      <c r="BR45" s="85">
        <f t="shared" si="214"/>
        <v>0</v>
      </c>
      <c r="BS45" s="76">
        <f>LEN(配列入力!$D$24)-LEN(SUBSTITUTE(配列入力!$D$24,$C45,""))</f>
        <v>0</v>
      </c>
      <c r="BT45" s="84">
        <f t="shared" si="45"/>
        <v>0</v>
      </c>
      <c r="BU45" s="85">
        <f t="shared" si="215"/>
        <v>0</v>
      </c>
      <c r="BV45" s="76">
        <f>LEN(配列入力!$D$25)-LEN(SUBSTITUTE(配列入力!$D$25,$C45,""))</f>
        <v>0</v>
      </c>
      <c r="BW45" s="84">
        <f t="shared" si="47"/>
        <v>0</v>
      </c>
      <c r="BX45" s="85">
        <f t="shared" si="216"/>
        <v>0</v>
      </c>
      <c r="BY45" s="76">
        <f>LEN(配列入力!$D$26)-LEN(SUBSTITUTE(配列入力!$D$26,$C45,""))</f>
        <v>0</v>
      </c>
      <c r="BZ45" s="84">
        <f t="shared" si="49"/>
        <v>0</v>
      </c>
      <c r="CA45" s="85">
        <f t="shared" si="217"/>
        <v>0</v>
      </c>
      <c r="CB45" s="76">
        <f>LEN(配列入力!$D$27)-LEN(SUBSTITUTE(配列入力!$D$27,$C45,""))</f>
        <v>0</v>
      </c>
      <c r="CC45" s="84">
        <f t="shared" si="51"/>
        <v>0</v>
      </c>
      <c r="CD45" s="85">
        <f t="shared" si="218"/>
        <v>0</v>
      </c>
      <c r="CE45" s="76">
        <f>LEN(配列入力!$D$28)-LEN(SUBSTITUTE(配列入力!$D$28,$C45,""))</f>
        <v>0</v>
      </c>
      <c r="CF45" s="84">
        <f t="shared" si="53"/>
        <v>0</v>
      </c>
      <c r="CG45" s="85">
        <f t="shared" si="219"/>
        <v>0</v>
      </c>
      <c r="CH45" s="76">
        <f>LEN(配列入力!$D$29)-LEN(SUBSTITUTE(配列入力!$D$29,$C45,""))</f>
        <v>0</v>
      </c>
      <c r="CI45" s="84">
        <f t="shared" si="55"/>
        <v>0</v>
      </c>
      <c r="CJ45" s="85">
        <f t="shared" si="220"/>
        <v>0</v>
      </c>
      <c r="CK45" s="76">
        <f>LEN(配列入力!$D$30)-LEN(SUBSTITUTE(配列入力!$D$30,$C45,""))</f>
        <v>0</v>
      </c>
      <c r="CL45" s="84">
        <f t="shared" si="57"/>
        <v>0</v>
      </c>
      <c r="CM45" s="85">
        <f t="shared" si="221"/>
        <v>0</v>
      </c>
      <c r="CN45" s="76">
        <f>LEN(配列入力!$D$31)-LEN(SUBSTITUTE(配列入力!$D$31,$C45,""))</f>
        <v>0</v>
      </c>
      <c r="CO45" s="84">
        <f t="shared" si="59"/>
        <v>0</v>
      </c>
      <c r="CP45" s="85">
        <f t="shared" si="222"/>
        <v>0</v>
      </c>
      <c r="CQ45" s="76">
        <f>LEN(配列入力!$D$32)-LEN(SUBSTITUTE(配列入力!$D$32,$C45,""))</f>
        <v>0</v>
      </c>
      <c r="CR45" s="84">
        <f t="shared" si="61"/>
        <v>0</v>
      </c>
      <c r="CS45" s="85">
        <f t="shared" si="223"/>
        <v>0</v>
      </c>
      <c r="CT45" s="76">
        <f>LEN(配列入力!$D$33)-LEN(SUBSTITUTE(配列入力!$D$33,$C45,""))</f>
        <v>0</v>
      </c>
      <c r="CU45" s="84">
        <f t="shared" si="63"/>
        <v>0</v>
      </c>
      <c r="CV45" s="85">
        <f t="shared" si="224"/>
        <v>0</v>
      </c>
      <c r="CW45" s="76">
        <f>LEN(配列入力!$D$34)-LEN(SUBSTITUTE(配列入力!$D$34,$C45,""))</f>
        <v>0</v>
      </c>
      <c r="CX45" s="84">
        <f t="shared" si="65"/>
        <v>0</v>
      </c>
      <c r="CY45" s="85">
        <f t="shared" si="225"/>
        <v>0</v>
      </c>
      <c r="CZ45" s="76">
        <f>LEN(配列入力!$D$35)-LEN(SUBSTITUTE(配列入力!$D$35,$C45,""))</f>
        <v>0</v>
      </c>
      <c r="DA45" s="84">
        <f t="shared" si="67"/>
        <v>0</v>
      </c>
      <c r="DB45" s="85">
        <f t="shared" si="226"/>
        <v>0</v>
      </c>
      <c r="DC45" s="76">
        <f>LEN(配列入力!$D$36)-LEN(SUBSTITUTE(配列入力!$D$36,$C45,""))</f>
        <v>0</v>
      </c>
      <c r="DD45" s="84">
        <f t="shared" si="69"/>
        <v>0</v>
      </c>
      <c r="DE45" s="85">
        <f t="shared" si="227"/>
        <v>0</v>
      </c>
      <c r="DF45" s="76">
        <f>LEN(配列入力!$D$37)-LEN(SUBSTITUTE(配列入力!$D$37,$C45,""))</f>
        <v>0</v>
      </c>
      <c r="DG45" s="84">
        <f t="shared" si="71"/>
        <v>0</v>
      </c>
      <c r="DH45" s="85">
        <f t="shared" si="228"/>
        <v>0</v>
      </c>
      <c r="DI45" s="76">
        <f>LEN(配列入力!$D$38)-LEN(SUBSTITUTE(配列入力!$D$38,$C45,""))</f>
        <v>0</v>
      </c>
      <c r="DJ45" s="84">
        <f t="shared" si="73"/>
        <v>0</v>
      </c>
      <c r="DK45" s="85">
        <f t="shared" si="229"/>
        <v>0</v>
      </c>
      <c r="DL45" s="76">
        <f>LEN(配列入力!$D$39)-LEN(SUBSTITUTE(配列入力!$D$39,$C45,""))</f>
        <v>0</v>
      </c>
      <c r="DM45" s="84">
        <f t="shared" si="75"/>
        <v>0</v>
      </c>
      <c r="DN45" s="85">
        <f t="shared" si="230"/>
        <v>0</v>
      </c>
      <c r="DO45" s="76">
        <f>LEN(配列入力!$D$40)-LEN(SUBSTITUTE(配列入力!$D$40,$C45,""))</f>
        <v>0</v>
      </c>
      <c r="DP45" s="84">
        <f t="shared" si="77"/>
        <v>0</v>
      </c>
      <c r="DQ45" s="85">
        <f t="shared" si="231"/>
        <v>0</v>
      </c>
      <c r="DR45" s="76">
        <f>LEN(配列入力!$D$41)-LEN(SUBSTITUTE(配列入力!$D$41,$C45,""))</f>
        <v>0</v>
      </c>
      <c r="DS45" s="84">
        <f t="shared" si="79"/>
        <v>0</v>
      </c>
      <c r="DT45" s="85">
        <f t="shared" si="232"/>
        <v>0</v>
      </c>
      <c r="DU45" s="76">
        <f>LEN(配列入力!$D$42)-LEN(SUBSTITUTE(配列入力!$D$42,$C45,""))</f>
        <v>0</v>
      </c>
      <c r="DV45" s="84">
        <f t="shared" si="81"/>
        <v>0</v>
      </c>
      <c r="DW45" s="85">
        <f t="shared" si="233"/>
        <v>0</v>
      </c>
      <c r="DX45" s="76">
        <f>LEN(配列入力!$D$43)-LEN(SUBSTITUTE(配列入力!$D$43,$C45,""))</f>
        <v>0</v>
      </c>
      <c r="DY45" s="84">
        <f t="shared" si="83"/>
        <v>0</v>
      </c>
      <c r="DZ45" s="85">
        <f t="shared" si="234"/>
        <v>0</v>
      </c>
      <c r="EA45" s="76">
        <f>LEN(配列入力!$D$44)-LEN(SUBSTITUTE(配列入力!$D$44,$C45,""))</f>
        <v>0</v>
      </c>
      <c r="EB45" s="84">
        <f t="shared" si="85"/>
        <v>0</v>
      </c>
      <c r="EC45" s="85">
        <f t="shared" si="235"/>
        <v>0</v>
      </c>
      <c r="ED45" s="76">
        <f>LEN(配列入力!$D$45)-LEN(SUBSTITUTE(配列入力!$D$45,$C45,""))</f>
        <v>0</v>
      </c>
      <c r="EE45" s="84">
        <f t="shared" si="87"/>
        <v>0</v>
      </c>
      <c r="EF45" s="85">
        <f t="shared" si="236"/>
        <v>0</v>
      </c>
      <c r="EG45" s="76">
        <f>LEN(配列入力!$D$46)-LEN(SUBSTITUTE(配列入力!$D$46,$C45,""))</f>
        <v>0</v>
      </c>
      <c r="EH45" s="84">
        <f t="shared" si="89"/>
        <v>0</v>
      </c>
      <c r="EI45" s="85">
        <f t="shared" si="237"/>
        <v>0</v>
      </c>
      <c r="EJ45" s="76">
        <f>LEN(配列入力!$D$47)-LEN(SUBSTITUTE(配列入力!$D$47,$C45,""))</f>
        <v>0</v>
      </c>
      <c r="EK45" s="84">
        <f t="shared" si="91"/>
        <v>0</v>
      </c>
      <c r="EL45" s="85">
        <f t="shared" si="238"/>
        <v>0</v>
      </c>
      <c r="EM45" s="76">
        <f>LEN(配列入力!$D$48)-LEN(SUBSTITUTE(配列入力!$D$48,$C45,""))</f>
        <v>0</v>
      </c>
      <c r="EN45" s="84">
        <f t="shared" si="93"/>
        <v>0</v>
      </c>
      <c r="EO45" s="85">
        <f t="shared" si="239"/>
        <v>0</v>
      </c>
      <c r="EP45" s="76">
        <f>LEN(配列入力!$D$49)-LEN(SUBSTITUTE(配列入力!$D$49,$C45,""))</f>
        <v>0</v>
      </c>
      <c r="EQ45" s="84">
        <f t="shared" si="95"/>
        <v>0</v>
      </c>
      <c r="ER45" s="85">
        <f t="shared" si="240"/>
        <v>0</v>
      </c>
      <c r="ES45" s="76">
        <f>LEN(配列入力!$D$50)-LEN(SUBSTITUTE(配列入力!$D$50,$C45,""))</f>
        <v>0</v>
      </c>
      <c r="ET45" s="84">
        <f t="shared" si="97"/>
        <v>0</v>
      </c>
      <c r="EU45" s="85">
        <f t="shared" si="241"/>
        <v>0</v>
      </c>
      <c r="EV45" s="76">
        <f>LEN(配列入力!$D$51)-LEN(SUBSTITUTE(配列入力!$D$51,$C45,""))</f>
        <v>0</v>
      </c>
      <c r="EW45" s="84">
        <f t="shared" si="99"/>
        <v>0</v>
      </c>
      <c r="EX45" s="85">
        <f t="shared" si="242"/>
        <v>0</v>
      </c>
      <c r="EY45" s="76">
        <f>LEN(配列入力!$D$52)-LEN(SUBSTITUTE(配列入力!$D$52,$C45,""))</f>
        <v>0</v>
      </c>
      <c r="EZ45" s="84">
        <f t="shared" si="101"/>
        <v>0</v>
      </c>
      <c r="FA45" s="85">
        <f t="shared" si="243"/>
        <v>0</v>
      </c>
      <c r="FB45" s="76">
        <f>LEN(配列入力!$D$53)-LEN(SUBSTITUTE(配列入力!$D$53,$C45,""))</f>
        <v>0</v>
      </c>
      <c r="FC45" s="84">
        <f t="shared" si="103"/>
        <v>0</v>
      </c>
      <c r="FD45" s="85">
        <f t="shared" si="244"/>
        <v>0</v>
      </c>
      <c r="FE45" s="76">
        <f>LEN(配列入力!$D$54)-LEN(SUBSTITUTE(配列入力!$D$54,$C45,""))</f>
        <v>0</v>
      </c>
      <c r="FF45" s="84">
        <f t="shared" si="105"/>
        <v>0</v>
      </c>
      <c r="FG45" s="85">
        <f t="shared" si="245"/>
        <v>0</v>
      </c>
      <c r="FH45" s="76">
        <f>LEN(配列入力!$D$55)-LEN(SUBSTITUTE(配列入力!$D$55,$C45,""))</f>
        <v>0</v>
      </c>
      <c r="FI45" s="84">
        <f t="shared" si="107"/>
        <v>0</v>
      </c>
      <c r="FJ45" s="85">
        <f t="shared" si="246"/>
        <v>0</v>
      </c>
      <c r="FK45" s="76">
        <f>LEN(配列入力!$D$56)-LEN(SUBSTITUTE(配列入力!$D$56,$C45,""))</f>
        <v>0</v>
      </c>
      <c r="FL45" s="84">
        <f t="shared" si="109"/>
        <v>0</v>
      </c>
      <c r="FM45" s="85">
        <f t="shared" si="247"/>
        <v>0</v>
      </c>
      <c r="FN45" s="76">
        <f>LEN(配列入力!$D$57)-LEN(SUBSTITUTE(配列入力!$D$57,$C45,""))</f>
        <v>0</v>
      </c>
      <c r="FO45" s="84">
        <f t="shared" si="111"/>
        <v>0</v>
      </c>
      <c r="FP45" s="85">
        <f t="shared" si="248"/>
        <v>0</v>
      </c>
      <c r="FQ45" s="76">
        <f>LEN(配列入力!$D$58)-LEN(SUBSTITUTE(配列入力!$D$58,$C45,""))</f>
        <v>0</v>
      </c>
      <c r="FR45" s="84">
        <f t="shared" si="113"/>
        <v>0</v>
      </c>
      <c r="FS45" s="85">
        <f t="shared" si="249"/>
        <v>0</v>
      </c>
      <c r="FT45" s="76">
        <f>LEN(配列入力!$D$59)-LEN(SUBSTITUTE(配列入力!$D$59,$C45,""))</f>
        <v>0</v>
      </c>
      <c r="FU45" s="84">
        <f t="shared" si="115"/>
        <v>0</v>
      </c>
      <c r="FV45" s="85">
        <f t="shared" si="250"/>
        <v>0</v>
      </c>
      <c r="FW45" s="76">
        <f>LEN(配列入力!$D$60)-LEN(SUBSTITUTE(配列入力!$D$60,$C45,""))</f>
        <v>0</v>
      </c>
      <c r="FX45" s="84">
        <f t="shared" si="117"/>
        <v>0</v>
      </c>
      <c r="FY45" s="85">
        <f t="shared" si="251"/>
        <v>0</v>
      </c>
      <c r="FZ45" s="76">
        <f>LEN(配列入力!$D$61)-LEN(SUBSTITUTE(配列入力!$D$61,$C45,""))</f>
        <v>0</v>
      </c>
      <c r="GA45" s="84">
        <f t="shared" si="119"/>
        <v>0</v>
      </c>
      <c r="GB45" s="85">
        <f t="shared" si="252"/>
        <v>0</v>
      </c>
      <c r="GC45" s="76">
        <f>LEN(配列入力!$D$62)-LEN(SUBSTITUTE(配列入力!$D$62,$C45,""))</f>
        <v>0</v>
      </c>
      <c r="GD45" s="84">
        <f t="shared" si="121"/>
        <v>0</v>
      </c>
      <c r="GE45" s="85">
        <f t="shared" si="253"/>
        <v>0</v>
      </c>
      <c r="GF45" s="76">
        <f>LEN(配列入力!$D$63)-LEN(SUBSTITUTE(配列入力!$D$63,$C45,""))</f>
        <v>0</v>
      </c>
      <c r="GG45" s="84">
        <f t="shared" si="123"/>
        <v>0</v>
      </c>
      <c r="GH45" s="85">
        <f t="shared" si="254"/>
        <v>0</v>
      </c>
      <c r="GI45" s="76">
        <f>LEN(配列入力!$D$64)-LEN(SUBSTITUTE(配列入力!$D$64,$C45,""))</f>
        <v>0</v>
      </c>
      <c r="GJ45" s="84">
        <f t="shared" si="125"/>
        <v>0</v>
      </c>
      <c r="GK45" s="85">
        <f t="shared" si="255"/>
        <v>0</v>
      </c>
      <c r="GL45" s="76">
        <f>LEN(配列入力!$D$65)-LEN(SUBSTITUTE(配列入力!$D$65,$C45,""))</f>
        <v>0</v>
      </c>
      <c r="GM45" s="84">
        <f t="shared" si="127"/>
        <v>0</v>
      </c>
      <c r="GN45" s="85">
        <f t="shared" si="256"/>
        <v>0</v>
      </c>
      <c r="GO45" s="76">
        <f>LEN(配列入力!$D$66)-LEN(SUBSTITUTE(配列入力!$D$66,$C45,""))</f>
        <v>0</v>
      </c>
      <c r="GP45" s="84">
        <f t="shared" si="129"/>
        <v>0</v>
      </c>
      <c r="GQ45" s="85">
        <f t="shared" si="257"/>
        <v>0</v>
      </c>
      <c r="GR45" s="76">
        <f>LEN(配列入力!$D$67)-LEN(SUBSTITUTE(配列入力!$D$67,$C45,""))</f>
        <v>0</v>
      </c>
      <c r="GS45" s="84">
        <f t="shared" si="131"/>
        <v>0</v>
      </c>
      <c r="GT45" s="85">
        <f t="shared" si="258"/>
        <v>0</v>
      </c>
      <c r="GU45" s="76">
        <f>LEN(配列入力!$D$68)-LEN(SUBSTITUTE(配列入力!$D$68,$C45,""))</f>
        <v>0</v>
      </c>
      <c r="GV45" s="84">
        <f t="shared" si="133"/>
        <v>0</v>
      </c>
      <c r="GW45" s="85">
        <f t="shared" si="259"/>
        <v>0</v>
      </c>
      <c r="GX45" s="76">
        <f>LEN(配列入力!$D$69)-LEN(SUBSTITUTE(配列入力!$D$69,$C45,""))</f>
        <v>0</v>
      </c>
      <c r="GY45" s="84">
        <f t="shared" si="135"/>
        <v>0</v>
      </c>
      <c r="GZ45" s="85">
        <f t="shared" si="260"/>
        <v>0</v>
      </c>
      <c r="HA45" s="76">
        <f>LEN(配列入力!$D$70)-LEN(SUBSTITUTE(配列入力!$D$70,$C45,""))</f>
        <v>0</v>
      </c>
      <c r="HB45" s="84">
        <f t="shared" si="137"/>
        <v>0</v>
      </c>
      <c r="HC45" s="85">
        <f t="shared" si="261"/>
        <v>0</v>
      </c>
      <c r="HD45" s="76">
        <f>LEN(配列入力!$D$71)-LEN(SUBSTITUTE(配列入力!$D$71,$C45,""))</f>
        <v>0</v>
      </c>
      <c r="HE45" s="84">
        <f t="shared" si="139"/>
        <v>0</v>
      </c>
      <c r="HF45" s="85">
        <f t="shared" si="262"/>
        <v>0</v>
      </c>
      <c r="HG45" s="76">
        <f>LEN(配列入力!$D$72)-LEN(SUBSTITUTE(配列入力!$D$72,$C45,""))</f>
        <v>0</v>
      </c>
      <c r="HH45" s="84">
        <f t="shared" si="141"/>
        <v>0</v>
      </c>
      <c r="HI45" s="85">
        <f t="shared" si="263"/>
        <v>0</v>
      </c>
      <c r="HJ45" s="76">
        <f>LEN(配列入力!$D$73)-LEN(SUBSTITUTE(配列入力!$D$73,$C45,""))</f>
        <v>0</v>
      </c>
      <c r="HK45" s="84">
        <f t="shared" si="143"/>
        <v>0</v>
      </c>
      <c r="HL45" s="85">
        <f t="shared" si="264"/>
        <v>0</v>
      </c>
      <c r="HM45" s="76">
        <f>LEN(配列入力!$D$74)-LEN(SUBSTITUTE(配列入力!$D$74,$C45,""))</f>
        <v>0</v>
      </c>
      <c r="HN45" s="84">
        <f t="shared" si="145"/>
        <v>0</v>
      </c>
      <c r="HO45" s="85">
        <f t="shared" si="265"/>
        <v>0</v>
      </c>
      <c r="HP45" s="76">
        <f>LEN(配列入力!$D$75)-LEN(SUBSTITUTE(配列入力!$D$75,$C45,""))</f>
        <v>0</v>
      </c>
      <c r="HQ45" s="84">
        <f t="shared" si="147"/>
        <v>0</v>
      </c>
      <c r="HR45" s="85">
        <f t="shared" si="266"/>
        <v>0</v>
      </c>
      <c r="HS45" s="76">
        <f>LEN(配列入力!$D$76)-LEN(SUBSTITUTE(配列入力!$D$76,$C45,""))</f>
        <v>0</v>
      </c>
      <c r="HT45" s="84">
        <f t="shared" si="149"/>
        <v>0</v>
      </c>
      <c r="HU45" s="85">
        <f t="shared" si="267"/>
        <v>0</v>
      </c>
      <c r="HV45" s="76">
        <f>LEN(配列入力!$D$77)-LEN(SUBSTITUTE(配列入力!$D$77,$C45,""))</f>
        <v>0</v>
      </c>
      <c r="HW45" s="84">
        <f t="shared" si="151"/>
        <v>0</v>
      </c>
      <c r="HX45" s="85">
        <f t="shared" si="268"/>
        <v>0</v>
      </c>
      <c r="HY45" s="76">
        <f>LEN(配列入力!$D$78)-LEN(SUBSTITUTE(配列入力!$D$78,$C45,""))</f>
        <v>0</v>
      </c>
      <c r="HZ45" s="84">
        <f t="shared" si="153"/>
        <v>0</v>
      </c>
      <c r="IA45" s="85">
        <f t="shared" si="269"/>
        <v>0</v>
      </c>
      <c r="IB45" s="76">
        <f>LEN(配列入力!$D$79)-LEN(SUBSTITUTE(配列入力!$D$79,$C45,""))</f>
        <v>0</v>
      </c>
      <c r="IC45" s="84">
        <f t="shared" si="155"/>
        <v>0</v>
      </c>
      <c r="ID45" s="85">
        <f t="shared" si="270"/>
        <v>0</v>
      </c>
      <c r="IE45" s="76">
        <f>LEN(配列入力!$D$80)-LEN(SUBSTITUTE(配列入力!$D$80,$C45,""))</f>
        <v>0</v>
      </c>
      <c r="IF45" s="84">
        <f t="shared" si="157"/>
        <v>0</v>
      </c>
      <c r="IG45" s="85">
        <f t="shared" si="271"/>
        <v>0</v>
      </c>
      <c r="IH45" s="76">
        <f>LEN(配列入力!$D$81)-LEN(SUBSTITUTE(配列入力!$D$81,$C45,""))</f>
        <v>0</v>
      </c>
      <c r="II45" s="84">
        <f t="shared" si="159"/>
        <v>0</v>
      </c>
      <c r="IJ45" s="85">
        <f t="shared" si="272"/>
        <v>0</v>
      </c>
      <c r="IK45" s="76">
        <f>LEN(配列入力!$D$82)-LEN(SUBSTITUTE(配列入力!$D$82,$C45,""))</f>
        <v>0</v>
      </c>
      <c r="IL45" s="84">
        <f t="shared" si="161"/>
        <v>0</v>
      </c>
      <c r="IM45" s="85">
        <f t="shared" si="273"/>
        <v>0</v>
      </c>
      <c r="IN45" s="76">
        <f>LEN(配列入力!$D$83)-LEN(SUBSTITUTE(配列入力!$D$83,$C45,""))</f>
        <v>0</v>
      </c>
      <c r="IO45" s="84">
        <f t="shared" si="163"/>
        <v>0</v>
      </c>
      <c r="IP45" s="85">
        <f t="shared" si="274"/>
        <v>0</v>
      </c>
      <c r="IQ45" s="76">
        <f>LEN(配列入力!$D$84)-LEN(SUBSTITUTE(配列入力!$D$84,$C45,""))</f>
        <v>0</v>
      </c>
      <c r="IR45" s="84">
        <f t="shared" si="165"/>
        <v>0</v>
      </c>
      <c r="IS45" s="85">
        <f t="shared" si="275"/>
        <v>0</v>
      </c>
      <c r="IT45" s="76">
        <f>LEN(配列入力!$D$85)-LEN(SUBSTITUTE(配列入力!$D$85,$C45,""))</f>
        <v>0</v>
      </c>
      <c r="IU45" s="84">
        <f t="shared" si="167"/>
        <v>0</v>
      </c>
      <c r="IV45" s="85">
        <f t="shared" si="276"/>
        <v>0</v>
      </c>
      <c r="IW45" s="76">
        <f>LEN(配列入力!$D$86)-LEN(SUBSTITUTE(配列入力!$D$86,$C45,""))</f>
        <v>0</v>
      </c>
      <c r="IX45" s="84">
        <f t="shared" si="169"/>
        <v>0</v>
      </c>
      <c r="IY45" s="85">
        <f t="shared" si="277"/>
        <v>0</v>
      </c>
      <c r="IZ45" s="76">
        <f>LEN(配列入力!$D$87)-LEN(SUBSTITUTE(配列入力!$D$87,$C45,""))</f>
        <v>0</v>
      </c>
      <c r="JA45" s="84">
        <f t="shared" si="171"/>
        <v>0</v>
      </c>
      <c r="JB45" s="85">
        <f t="shared" si="278"/>
        <v>0</v>
      </c>
      <c r="JC45" s="76">
        <f>LEN(配列入力!$D$88)-LEN(SUBSTITUTE(配列入力!$D$88,$C45,""))</f>
        <v>0</v>
      </c>
      <c r="JD45" s="84">
        <f t="shared" si="173"/>
        <v>0</v>
      </c>
      <c r="JE45" s="85">
        <f t="shared" si="279"/>
        <v>0</v>
      </c>
      <c r="JF45" s="76">
        <f>LEN(配列入力!$D$89)-LEN(SUBSTITUTE(配列入力!$D$89,$C45,""))</f>
        <v>0</v>
      </c>
      <c r="JG45" s="84">
        <f t="shared" si="175"/>
        <v>0</v>
      </c>
      <c r="JH45" s="85">
        <f t="shared" si="280"/>
        <v>0</v>
      </c>
      <c r="JI45" s="76">
        <f>LEN(配列入力!$D$90)-LEN(SUBSTITUTE(配列入力!$D$90,$C45,""))</f>
        <v>0</v>
      </c>
      <c r="JJ45" s="84">
        <f t="shared" si="177"/>
        <v>0</v>
      </c>
      <c r="JK45" s="85">
        <f t="shared" si="281"/>
        <v>0</v>
      </c>
      <c r="JL45" s="76">
        <f>LEN(配列入力!$D$91)-LEN(SUBSTITUTE(配列入力!$D$91,$C45,""))</f>
        <v>0</v>
      </c>
      <c r="JM45" s="84">
        <f t="shared" si="179"/>
        <v>0</v>
      </c>
      <c r="JN45" s="85">
        <f t="shared" si="282"/>
        <v>0</v>
      </c>
      <c r="JO45" s="76">
        <f>LEN(配列入力!$D$92)-LEN(SUBSTITUTE(配列入力!$D$92,$C45,""))</f>
        <v>0</v>
      </c>
      <c r="JP45" s="84">
        <f t="shared" si="181"/>
        <v>0</v>
      </c>
      <c r="JQ45" s="85">
        <f t="shared" si="283"/>
        <v>0</v>
      </c>
      <c r="JR45" s="76">
        <f>LEN(配列入力!$D$93)-LEN(SUBSTITUTE(配列入力!$D$93,$C45,""))</f>
        <v>0</v>
      </c>
      <c r="JS45" s="84">
        <f t="shared" si="183"/>
        <v>0</v>
      </c>
      <c r="JT45" s="85">
        <f t="shared" si="284"/>
        <v>0</v>
      </c>
      <c r="JU45" s="76">
        <f>LEN(配列入力!$D$94)-LEN(SUBSTITUTE(配列入力!$D$94,$C45,""))</f>
        <v>0</v>
      </c>
      <c r="JV45" s="84">
        <f t="shared" si="185"/>
        <v>0</v>
      </c>
      <c r="JW45" s="85">
        <f t="shared" si="285"/>
        <v>0</v>
      </c>
      <c r="JX45" s="76">
        <f>LEN(配列入力!$D$95)-LEN(SUBSTITUTE(配列入力!$D$95,$C45,""))</f>
        <v>0</v>
      </c>
      <c r="JY45" s="84">
        <f t="shared" si="187"/>
        <v>0</v>
      </c>
      <c r="JZ45" s="85">
        <f t="shared" si="286"/>
        <v>0</v>
      </c>
      <c r="KA45" s="76">
        <f>LEN(配列入力!$D$96)-LEN(SUBSTITUTE(配列入力!$D$96,$C45,""))</f>
        <v>0</v>
      </c>
      <c r="KB45" s="84">
        <f t="shared" si="189"/>
        <v>0</v>
      </c>
      <c r="KC45" s="85">
        <f t="shared" si="287"/>
        <v>0</v>
      </c>
      <c r="KD45" s="76">
        <f>LEN(配列入力!$D$97)-LEN(SUBSTITUTE(配列入力!$D$97,$C45,""))</f>
        <v>0</v>
      </c>
      <c r="KE45" s="84">
        <f t="shared" si="191"/>
        <v>0</v>
      </c>
      <c r="KF45" s="85">
        <f t="shared" si="288"/>
        <v>0</v>
      </c>
    </row>
    <row r="46" spans="1:292">
      <c r="A46" s="81" t="s">
        <v>172</v>
      </c>
      <c r="B46" s="73" t="s">
        <v>305</v>
      </c>
      <c r="C46" s="81" t="s">
        <v>305</v>
      </c>
      <c r="D46" s="75">
        <f t="shared" si="0"/>
        <v>5</v>
      </c>
      <c r="E46" s="76">
        <f>LEN(配列入力!$D$2)-LEN(SUBSTITUTE(配列入力!$D$2,$C46,""))</f>
        <v>0</v>
      </c>
      <c r="F46" s="84">
        <f t="shared" si="1"/>
        <v>0</v>
      </c>
      <c r="G46" s="85">
        <f t="shared" si="193"/>
        <v>0</v>
      </c>
      <c r="H46" s="76">
        <f>LEN(配列入力!$D$3)-LEN(SUBSTITUTE(配列入力!$D$3,$C46,""))</f>
        <v>0</v>
      </c>
      <c r="I46" s="84">
        <f t="shared" si="3"/>
        <v>0</v>
      </c>
      <c r="J46" s="85">
        <f t="shared" si="194"/>
        <v>0</v>
      </c>
      <c r="K46" s="76">
        <f>LEN(配列入力!$D$4)-LEN(SUBSTITUTE(配列入力!$D$4,$C46,""))</f>
        <v>0</v>
      </c>
      <c r="L46" s="84">
        <f t="shared" si="5"/>
        <v>0</v>
      </c>
      <c r="M46" s="85">
        <f t="shared" si="195"/>
        <v>0</v>
      </c>
      <c r="N46" s="76">
        <f>LEN(配列入力!$D$5)-LEN(SUBSTITUTE(配列入力!$D$5,$C46,""))</f>
        <v>0</v>
      </c>
      <c r="O46" s="84">
        <f t="shared" si="7"/>
        <v>0</v>
      </c>
      <c r="P46" s="85">
        <f t="shared" si="196"/>
        <v>0</v>
      </c>
      <c r="Q46" s="76">
        <f>LEN(配列入力!$D$6)-LEN(SUBSTITUTE(配列入力!$D$6,$C46,""))</f>
        <v>0</v>
      </c>
      <c r="R46" s="84">
        <f t="shared" si="9"/>
        <v>0</v>
      </c>
      <c r="S46" s="85">
        <f t="shared" si="197"/>
        <v>0</v>
      </c>
      <c r="T46" s="76">
        <f>LEN(配列入力!$D$7)-LEN(SUBSTITUTE(配列入力!$D$7,$C46,""))</f>
        <v>0</v>
      </c>
      <c r="U46" s="84">
        <f t="shared" si="11"/>
        <v>0</v>
      </c>
      <c r="V46" s="85">
        <f t="shared" si="198"/>
        <v>0</v>
      </c>
      <c r="W46" s="76">
        <f>LEN(配列入力!$D$8)-LEN(SUBSTITUTE(配列入力!$D$8,$C46,""))</f>
        <v>0</v>
      </c>
      <c r="X46" s="84">
        <f t="shared" si="13"/>
        <v>0</v>
      </c>
      <c r="Y46" s="85">
        <f t="shared" si="199"/>
        <v>0</v>
      </c>
      <c r="Z46" s="76">
        <f>LEN(配列入力!$D$9)-LEN(SUBSTITUTE(配列入力!$D$9,$C46,""))</f>
        <v>0</v>
      </c>
      <c r="AA46" s="84">
        <f t="shared" si="15"/>
        <v>0</v>
      </c>
      <c r="AB46" s="85">
        <f t="shared" si="200"/>
        <v>0</v>
      </c>
      <c r="AC46" s="76">
        <f>LEN(配列入力!$D$10)-LEN(SUBSTITUTE(配列入力!$D$10,$C46,""))</f>
        <v>0</v>
      </c>
      <c r="AD46" s="84">
        <f t="shared" si="17"/>
        <v>0</v>
      </c>
      <c r="AE46" s="85">
        <f t="shared" si="201"/>
        <v>0</v>
      </c>
      <c r="AF46" s="76">
        <f>LEN(配列入力!$D$11)-LEN(SUBSTITUTE(配列入力!$D$11,$C46,""))</f>
        <v>0</v>
      </c>
      <c r="AG46" s="84">
        <f t="shared" si="19"/>
        <v>0</v>
      </c>
      <c r="AH46" s="85">
        <f t="shared" si="202"/>
        <v>0</v>
      </c>
      <c r="AI46" s="76">
        <f>LEN(配列入力!$D$12)-LEN(SUBSTITUTE(配列入力!$D$12,$C46,""))</f>
        <v>0</v>
      </c>
      <c r="AJ46" s="84">
        <f t="shared" si="21"/>
        <v>0</v>
      </c>
      <c r="AK46" s="85">
        <f t="shared" si="203"/>
        <v>0</v>
      </c>
      <c r="AL46" s="76">
        <f>LEN(配列入力!$D$13)-LEN(SUBSTITUTE(配列入力!$D$13,$C46,""))</f>
        <v>0</v>
      </c>
      <c r="AM46" s="84">
        <f t="shared" si="23"/>
        <v>0</v>
      </c>
      <c r="AN46" s="85">
        <f t="shared" si="204"/>
        <v>0</v>
      </c>
      <c r="AO46" s="76">
        <f>LEN(配列入力!$D$14)-LEN(SUBSTITUTE(配列入力!$D$14,$C46,""))</f>
        <v>0</v>
      </c>
      <c r="AP46" s="84">
        <f t="shared" si="25"/>
        <v>0</v>
      </c>
      <c r="AQ46" s="85">
        <f t="shared" si="205"/>
        <v>0</v>
      </c>
      <c r="AR46" s="76">
        <f>LEN(配列入力!$D$15)-LEN(SUBSTITUTE(配列入力!$D$15,$C46,""))</f>
        <v>0</v>
      </c>
      <c r="AS46" s="84">
        <f t="shared" si="27"/>
        <v>0</v>
      </c>
      <c r="AT46" s="85">
        <f t="shared" si="206"/>
        <v>0</v>
      </c>
      <c r="AU46" s="76">
        <f>LEN(配列入力!$D$16)-LEN(SUBSTITUTE(配列入力!$D$16,$C46,""))</f>
        <v>0</v>
      </c>
      <c r="AV46" s="84">
        <f t="shared" si="29"/>
        <v>0</v>
      </c>
      <c r="AW46" s="85">
        <f t="shared" si="207"/>
        <v>0</v>
      </c>
      <c r="AX46" s="76">
        <f>LEN(配列入力!$D$17)-LEN(SUBSTITUTE(配列入力!$D$17,$C46,""))</f>
        <v>0</v>
      </c>
      <c r="AY46" s="84">
        <f t="shared" si="31"/>
        <v>0</v>
      </c>
      <c r="AZ46" s="85">
        <f t="shared" si="208"/>
        <v>0</v>
      </c>
      <c r="BA46" s="76">
        <f>LEN(配列入力!$D$18)-LEN(SUBSTITUTE(配列入力!$D$18,$C46,""))</f>
        <v>0</v>
      </c>
      <c r="BB46" s="84">
        <f t="shared" si="33"/>
        <v>0</v>
      </c>
      <c r="BC46" s="85">
        <f t="shared" si="209"/>
        <v>0</v>
      </c>
      <c r="BD46" s="76">
        <f>LEN(配列入力!$D$19)-LEN(SUBSTITUTE(配列入力!$D$19,$C46,""))</f>
        <v>0</v>
      </c>
      <c r="BE46" s="84">
        <f t="shared" si="35"/>
        <v>0</v>
      </c>
      <c r="BF46" s="85">
        <f t="shared" si="210"/>
        <v>0</v>
      </c>
      <c r="BG46" s="76">
        <f>LEN(配列入力!$D$20)-LEN(SUBSTITUTE(配列入力!$D$20,$C46,""))</f>
        <v>0</v>
      </c>
      <c r="BH46" s="84">
        <f t="shared" si="37"/>
        <v>0</v>
      </c>
      <c r="BI46" s="85">
        <f t="shared" si="211"/>
        <v>0</v>
      </c>
      <c r="BJ46" s="76">
        <f>LEN(配列入力!$D$21)-LEN(SUBSTITUTE(配列入力!$D$21,$C46,""))</f>
        <v>0</v>
      </c>
      <c r="BK46" s="84">
        <f t="shared" si="39"/>
        <v>0</v>
      </c>
      <c r="BL46" s="85">
        <f t="shared" si="212"/>
        <v>0</v>
      </c>
      <c r="BM46" s="76">
        <f>LEN(配列入力!$D$22)-LEN(SUBSTITUTE(配列入力!$D$22,$C46,""))</f>
        <v>0</v>
      </c>
      <c r="BN46" s="84">
        <f t="shared" si="41"/>
        <v>0</v>
      </c>
      <c r="BO46" s="85">
        <f t="shared" si="213"/>
        <v>0</v>
      </c>
      <c r="BP46" s="76">
        <f>LEN(配列入力!$D$23)-LEN(SUBSTITUTE(配列入力!$D$23,$C46,""))</f>
        <v>0</v>
      </c>
      <c r="BQ46" s="84">
        <f t="shared" si="43"/>
        <v>0</v>
      </c>
      <c r="BR46" s="85">
        <f t="shared" si="214"/>
        <v>0</v>
      </c>
      <c r="BS46" s="76">
        <f>LEN(配列入力!$D$24)-LEN(SUBSTITUTE(配列入力!$D$24,$C46,""))</f>
        <v>0</v>
      </c>
      <c r="BT46" s="84">
        <f t="shared" si="45"/>
        <v>0</v>
      </c>
      <c r="BU46" s="85">
        <f t="shared" si="215"/>
        <v>0</v>
      </c>
      <c r="BV46" s="76">
        <f>LEN(配列入力!$D$25)-LEN(SUBSTITUTE(配列入力!$D$25,$C46,""))</f>
        <v>0</v>
      </c>
      <c r="BW46" s="84">
        <f t="shared" si="47"/>
        <v>0</v>
      </c>
      <c r="BX46" s="85">
        <f t="shared" si="216"/>
        <v>0</v>
      </c>
      <c r="BY46" s="76">
        <f>LEN(配列入力!$D$26)-LEN(SUBSTITUTE(配列入力!$D$26,$C46,""))</f>
        <v>0</v>
      </c>
      <c r="BZ46" s="84">
        <f t="shared" si="49"/>
        <v>0</v>
      </c>
      <c r="CA46" s="85">
        <f t="shared" si="217"/>
        <v>0</v>
      </c>
      <c r="CB46" s="76">
        <f>LEN(配列入力!$D$27)-LEN(SUBSTITUTE(配列入力!$D$27,$C46,""))</f>
        <v>0</v>
      </c>
      <c r="CC46" s="84">
        <f t="shared" si="51"/>
        <v>0</v>
      </c>
      <c r="CD46" s="85">
        <f t="shared" si="218"/>
        <v>0</v>
      </c>
      <c r="CE46" s="76">
        <f>LEN(配列入力!$D$28)-LEN(SUBSTITUTE(配列入力!$D$28,$C46,""))</f>
        <v>0</v>
      </c>
      <c r="CF46" s="84">
        <f t="shared" si="53"/>
        <v>0</v>
      </c>
      <c r="CG46" s="85">
        <f t="shared" si="219"/>
        <v>0</v>
      </c>
      <c r="CH46" s="76">
        <f>LEN(配列入力!$D$29)-LEN(SUBSTITUTE(配列入力!$D$29,$C46,""))</f>
        <v>0</v>
      </c>
      <c r="CI46" s="84">
        <f t="shared" si="55"/>
        <v>0</v>
      </c>
      <c r="CJ46" s="85">
        <f t="shared" si="220"/>
        <v>0</v>
      </c>
      <c r="CK46" s="76">
        <f>LEN(配列入力!$D$30)-LEN(SUBSTITUTE(配列入力!$D$30,$C46,""))</f>
        <v>0</v>
      </c>
      <c r="CL46" s="84">
        <f t="shared" si="57"/>
        <v>0</v>
      </c>
      <c r="CM46" s="85">
        <f t="shared" si="221"/>
        <v>0</v>
      </c>
      <c r="CN46" s="76">
        <f>LEN(配列入力!$D$31)-LEN(SUBSTITUTE(配列入力!$D$31,$C46,""))</f>
        <v>0</v>
      </c>
      <c r="CO46" s="84">
        <f t="shared" si="59"/>
        <v>0</v>
      </c>
      <c r="CP46" s="85">
        <f t="shared" si="222"/>
        <v>0</v>
      </c>
      <c r="CQ46" s="76">
        <f>LEN(配列入力!$D$32)-LEN(SUBSTITUTE(配列入力!$D$32,$C46,""))</f>
        <v>0</v>
      </c>
      <c r="CR46" s="84">
        <f t="shared" si="61"/>
        <v>0</v>
      </c>
      <c r="CS46" s="85">
        <f t="shared" si="223"/>
        <v>0</v>
      </c>
      <c r="CT46" s="76">
        <f>LEN(配列入力!$D$33)-LEN(SUBSTITUTE(配列入力!$D$33,$C46,""))</f>
        <v>0</v>
      </c>
      <c r="CU46" s="84">
        <f t="shared" si="63"/>
        <v>0</v>
      </c>
      <c r="CV46" s="85">
        <f t="shared" si="224"/>
        <v>0</v>
      </c>
      <c r="CW46" s="76">
        <f>LEN(配列入力!$D$34)-LEN(SUBSTITUTE(配列入力!$D$34,$C46,""))</f>
        <v>0</v>
      </c>
      <c r="CX46" s="84">
        <f t="shared" si="65"/>
        <v>0</v>
      </c>
      <c r="CY46" s="85">
        <f t="shared" si="225"/>
        <v>0</v>
      </c>
      <c r="CZ46" s="76">
        <f>LEN(配列入力!$D$35)-LEN(SUBSTITUTE(配列入力!$D$35,$C46,""))</f>
        <v>0</v>
      </c>
      <c r="DA46" s="84">
        <f t="shared" si="67"/>
        <v>0</v>
      </c>
      <c r="DB46" s="85">
        <f t="shared" si="226"/>
        <v>0</v>
      </c>
      <c r="DC46" s="76">
        <f>LEN(配列入力!$D$36)-LEN(SUBSTITUTE(配列入力!$D$36,$C46,""))</f>
        <v>0</v>
      </c>
      <c r="DD46" s="84">
        <f t="shared" si="69"/>
        <v>0</v>
      </c>
      <c r="DE46" s="85">
        <f t="shared" si="227"/>
        <v>0</v>
      </c>
      <c r="DF46" s="76">
        <f>LEN(配列入力!$D$37)-LEN(SUBSTITUTE(配列入力!$D$37,$C46,""))</f>
        <v>0</v>
      </c>
      <c r="DG46" s="84">
        <f t="shared" si="71"/>
        <v>0</v>
      </c>
      <c r="DH46" s="85">
        <f t="shared" si="228"/>
        <v>0</v>
      </c>
      <c r="DI46" s="76">
        <f>LEN(配列入力!$D$38)-LEN(SUBSTITUTE(配列入力!$D$38,$C46,""))</f>
        <v>0</v>
      </c>
      <c r="DJ46" s="84">
        <f t="shared" si="73"/>
        <v>0</v>
      </c>
      <c r="DK46" s="85">
        <f t="shared" si="229"/>
        <v>0</v>
      </c>
      <c r="DL46" s="76">
        <f>LEN(配列入力!$D$39)-LEN(SUBSTITUTE(配列入力!$D$39,$C46,""))</f>
        <v>0</v>
      </c>
      <c r="DM46" s="84">
        <f t="shared" si="75"/>
        <v>0</v>
      </c>
      <c r="DN46" s="85">
        <f t="shared" si="230"/>
        <v>0</v>
      </c>
      <c r="DO46" s="76">
        <f>LEN(配列入力!$D$40)-LEN(SUBSTITUTE(配列入力!$D$40,$C46,""))</f>
        <v>0</v>
      </c>
      <c r="DP46" s="84">
        <f t="shared" si="77"/>
        <v>0</v>
      </c>
      <c r="DQ46" s="85">
        <f t="shared" si="231"/>
        <v>0</v>
      </c>
      <c r="DR46" s="76">
        <f>LEN(配列入力!$D$41)-LEN(SUBSTITUTE(配列入力!$D$41,$C46,""))</f>
        <v>0</v>
      </c>
      <c r="DS46" s="84">
        <f t="shared" si="79"/>
        <v>0</v>
      </c>
      <c r="DT46" s="85">
        <f t="shared" si="232"/>
        <v>0</v>
      </c>
      <c r="DU46" s="76">
        <f>LEN(配列入力!$D$42)-LEN(SUBSTITUTE(配列入力!$D$42,$C46,""))</f>
        <v>0</v>
      </c>
      <c r="DV46" s="84">
        <f t="shared" si="81"/>
        <v>0</v>
      </c>
      <c r="DW46" s="85">
        <f t="shared" si="233"/>
        <v>0</v>
      </c>
      <c r="DX46" s="76">
        <f>LEN(配列入力!$D$43)-LEN(SUBSTITUTE(配列入力!$D$43,$C46,""))</f>
        <v>0</v>
      </c>
      <c r="DY46" s="84">
        <f t="shared" si="83"/>
        <v>0</v>
      </c>
      <c r="DZ46" s="85">
        <f t="shared" si="234"/>
        <v>0</v>
      </c>
      <c r="EA46" s="76">
        <f>LEN(配列入力!$D$44)-LEN(SUBSTITUTE(配列入力!$D$44,$C46,""))</f>
        <v>0</v>
      </c>
      <c r="EB46" s="84">
        <f t="shared" si="85"/>
        <v>0</v>
      </c>
      <c r="EC46" s="85">
        <f t="shared" si="235"/>
        <v>0</v>
      </c>
      <c r="ED46" s="76">
        <f>LEN(配列入力!$D$45)-LEN(SUBSTITUTE(配列入力!$D$45,$C46,""))</f>
        <v>0</v>
      </c>
      <c r="EE46" s="84">
        <f t="shared" si="87"/>
        <v>0</v>
      </c>
      <c r="EF46" s="85">
        <f t="shared" si="236"/>
        <v>0</v>
      </c>
      <c r="EG46" s="76">
        <f>LEN(配列入力!$D$46)-LEN(SUBSTITUTE(配列入力!$D$46,$C46,""))</f>
        <v>0</v>
      </c>
      <c r="EH46" s="84">
        <f t="shared" si="89"/>
        <v>0</v>
      </c>
      <c r="EI46" s="85">
        <f t="shared" si="237"/>
        <v>0</v>
      </c>
      <c r="EJ46" s="76">
        <f>LEN(配列入力!$D$47)-LEN(SUBSTITUTE(配列入力!$D$47,$C46,""))</f>
        <v>0</v>
      </c>
      <c r="EK46" s="84">
        <f t="shared" si="91"/>
        <v>0</v>
      </c>
      <c r="EL46" s="85">
        <f t="shared" si="238"/>
        <v>0</v>
      </c>
      <c r="EM46" s="76">
        <f>LEN(配列入力!$D$48)-LEN(SUBSTITUTE(配列入力!$D$48,$C46,""))</f>
        <v>0</v>
      </c>
      <c r="EN46" s="84">
        <f t="shared" si="93"/>
        <v>0</v>
      </c>
      <c r="EO46" s="85">
        <f t="shared" si="239"/>
        <v>0</v>
      </c>
      <c r="EP46" s="76">
        <f>LEN(配列入力!$D$49)-LEN(SUBSTITUTE(配列入力!$D$49,$C46,""))</f>
        <v>0</v>
      </c>
      <c r="EQ46" s="84">
        <f t="shared" si="95"/>
        <v>0</v>
      </c>
      <c r="ER46" s="85">
        <f t="shared" si="240"/>
        <v>0</v>
      </c>
      <c r="ES46" s="76">
        <f>LEN(配列入力!$D$50)-LEN(SUBSTITUTE(配列入力!$D$50,$C46,""))</f>
        <v>0</v>
      </c>
      <c r="ET46" s="84">
        <f t="shared" si="97"/>
        <v>0</v>
      </c>
      <c r="EU46" s="85">
        <f t="shared" si="241"/>
        <v>0</v>
      </c>
      <c r="EV46" s="76">
        <f>LEN(配列入力!$D$51)-LEN(SUBSTITUTE(配列入力!$D$51,$C46,""))</f>
        <v>0</v>
      </c>
      <c r="EW46" s="84">
        <f t="shared" si="99"/>
        <v>0</v>
      </c>
      <c r="EX46" s="85">
        <f t="shared" si="242"/>
        <v>0</v>
      </c>
      <c r="EY46" s="76">
        <f>LEN(配列入力!$D$52)-LEN(SUBSTITUTE(配列入力!$D$52,$C46,""))</f>
        <v>0</v>
      </c>
      <c r="EZ46" s="84">
        <f t="shared" si="101"/>
        <v>0</v>
      </c>
      <c r="FA46" s="85">
        <f t="shared" si="243"/>
        <v>0</v>
      </c>
      <c r="FB46" s="76">
        <f>LEN(配列入力!$D$53)-LEN(SUBSTITUTE(配列入力!$D$53,$C46,""))</f>
        <v>0</v>
      </c>
      <c r="FC46" s="84">
        <f t="shared" si="103"/>
        <v>0</v>
      </c>
      <c r="FD46" s="85">
        <f t="shared" si="244"/>
        <v>0</v>
      </c>
      <c r="FE46" s="76">
        <f>LEN(配列入力!$D$54)-LEN(SUBSTITUTE(配列入力!$D$54,$C46,""))</f>
        <v>0</v>
      </c>
      <c r="FF46" s="84">
        <f t="shared" si="105"/>
        <v>0</v>
      </c>
      <c r="FG46" s="85">
        <f t="shared" si="245"/>
        <v>0</v>
      </c>
      <c r="FH46" s="76">
        <f>LEN(配列入力!$D$55)-LEN(SUBSTITUTE(配列入力!$D$55,$C46,""))</f>
        <v>0</v>
      </c>
      <c r="FI46" s="84">
        <f t="shared" si="107"/>
        <v>0</v>
      </c>
      <c r="FJ46" s="85">
        <f t="shared" si="246"/>
        <v>0</v>
      </c>
      <c r="FK46" s="76">
        <f>LEN(配列入力!$D$56)-LEN(SUBSTITUTE(配列入力!$D$56,$C46,""))</f>
        <v>0</v>
      </c>
      <c r="FL46" s="84">
        <f t="shared" si="109"/>
        <v>0</v>
      </c>
      <c r="FM46" s="85">
        <f t="shared" si="247"/>
        <v>0</v>
      </c>
      <c r="FN46" s="76">
        <f>LEN(配列入力!$D$57)-LEN(SUBSTITUTE(配列入力!$D$57,$C46,""))</f>
        <v>0</v>
      </c>
      <c r="FO46" s="84">
        <f t="shared" si="111"/>
        <v>0</v>
      </c>
      <c r="FP46" s="85">
        <f t="shared" si="248"/>
        <v>0</v>
      </c>
      <c r="FQ46" s="76">
        <f>LEN(配列入力!$D$58)-LEN(SUBSTITUTE(配列入力!$D$58,$C46,""))</f>
        <v>0</v>
      </c>
      <c r="FR46" s="84">
        <f t="shared" si="113"/>
        <v>0</v>
      </c>
      <c r="FS46" s="85">
        <f t="shared" si="249"/>
        <v>0</v>
      </c>
      <c r="FT46" s="76">
        <f>LEN(配列入力!$D$59)-LEN(SUBSTITUTE(配列入力!$D$59,$C46,""))</f>
        <v>0</v>
      </c>
      <c r="FU46" s="84">
        <f t="shared" si="115"/>
        <v>0</v>
      </c>
      <c r="FV46" s="85">
        <f t="shared" si="250"/>
        <v>0</v>
      </c>
      <c r="FW46" s="76">
        <f>LEN(配列入力!$D$60)-LEN(SUBSTITUTE(配列入力!$D$60,$C46,""))</f>
        <v>0</v>
      </c>
      <c r="FX46" s="84">
        <f t="shared" si="117"/>
        <v>0</v>
      </c>
      <c r="FY46" s="85">
        <f t="shared" si="251"/>
        <v>0</v>
      </c>
      <c r="FZ46" s="76">
        <f>LEN(配列入力!$D$61)-LEN(SUBSTITUTE(配列入力!$D$61,$C46,""))</f>
        <v>0</v>
      </c>
      <c r="GA46" s="84">
        <f t="shared" si="119"/>
        <v>0</v>
      </c>
      <c r="GB46" s="85">
        <f t="shared" si="252"/>
        <v>0</v>
      </c>
      <c r="GC46" s="76">
        <f>LEN(配列入力!$D$62)-LEN(SUBSTITUTE(配列入力!$D$62,$C46,""))</f>
        <v>0</v>
      </c>
      <c r="GD46" s="84">
        <f t="shared" si="121"/>
        <v>0</v>
      </c>
      <c r="GE46" s="85">
        <f t="shared" si="253"/>
        <v>0</v>
      </c>
      <c r="GF46" s="76">
        <f>LEN(配列入力!$D$63)-LEN(SUBSTITUTE(配列入力!$D$63,$C46,""))</f>
        <v>0</v>
      </c>
      <c r="GG46" s="84">
        <f t="shared" si="123"/>
        <v>0</v>
      </c>
      <c r="GH46" s="85">
        <f t="shared" si="254"/>
        <v>0</v>
      </c>
      <c r="GI46" s="76">
        <f>LEN(配列入力!$D$64)-LEN(SUBSTITUTE(配列入力!$D$64,$C46,""))</f>
        <v>0</v>
      </c>
      <c r="GJ46" s="84">
        <f t="shared" si="125"/>
        <v>0</v>
      </c>
      <c r="GK46" s="85">
        <f t="shared" si="255"/>
        <v>0</v>
      </c>
      <c r="GL46" s="76">
        <f>LEN(配列入力!$D$65)-LEN(SUBSTITUTE(配列入力!$D$65,$C46,""))</f>
        <v>0</v>
      </c>
      <c r="GM46" s="84">
        <f t="shared" si="127"/>
        <v>0</v>
      </c>
      <c r="GN46" s="85">
        <f t="shared" si="256"/>
        <v>0</v>
      </c>
      <c r="GO46" s="76">
        <f>LEN(配列入力!$D$66)-LEN(SUBSTITUTE(配列入力!$D$66,$C46,""))</f>
        <v>0</v>
      </c>
      <c r="GP46" s="84">
        <f t="shared" si="129"/>
        <v>0</v>
      </c>
      <c r="GQ46" s="85">
        <f t="shared" si="257"/>
        <v>0</v>
      </c>
      <c r="GR46" s="76">
        <f>LEN(配列入力!$D$67)-LEN(SUBSTITUTE(配列入力!$D$67,$C46,""))</f>
        <v>0</v>
      </c>
      <c r="GS46" s="84">
        <f t="shared" si="131"/>
        <v>0</v>
      </c>
      <c r="GT46" s="85">
        <f t="shared" si="258"/>
        <v>0</v>
      </c>
      <c r="GU46" s="76">
        <f>LEN(配列入力!$D$68)-LEN(SUBSTITUTE(配列入力!$D$68,$C46,""))</f>
        <v>0</v>
      </c>
      <c r="GV46" s="84">
        <f t="shared" si="133"/>
        <v>0</v>
      </c>
      <c r="GW46" s="85">
        <f t="shared" si="259"/>
        <v>0</v>
      </c>
      <c r="GX46" s="76">
        <f>LEN(配列入力!$D$69)-LEN(SUBSTITUTE(配列入力!$D$69,$C46,""))</f>
        <v>0</v>
      </c>
      <c r="GY46" s="84">
        <f t="shared" si="135"/>
        <v>0</v>
      </c>
      <c r="GZ46" s="85">
        <f t="shared" si="260"/>
        <v>0</v>
      </c>
      <c r="HA46" s="76">
        <f>LEN(配列入力!$D$70)-LEN(SUBSTITUTE(配列入力!$D$70,$C46,""))</f>
        <v>0</v>
      </c>
      <c r="HB46" s="84">
        <f t="shared" si="137"/>
        <v>0</v>
      </c>
      <c r="HC46" s="85">
        <f t="shared" si="261"/>
        <v>0</v>
      </c>
      <c r="HD46" s="76">
        <f>LEN(配列入力!$D$71)-LEN(SUBSTITUTE(配列入力!$D$71,$C46,""))</f>
        <v>0</v>
      </c>
      <c r="HE46" s="84">
        <f t="shared" si="139"/>
        <v>0</v>
      </c>
      <c r="HF46" s="85">
        <f t="shared" si="262"/>
        <v>0</v>
      </c>
      <c r="HG46" s="76">
        <f>LEN(配列入力!$D$72)-LEN(SUBSTITUTE(配列入力!$D$72,$C46,""))</f>
        <v>0</v>
      </c>
      <c r="HH46" s="84">
        <f t="shared" si="141"/>
        <v>0</v>
      </c>
      <c r="HI46" s="85">
        <f t="shared" si="263"/>
        <v>0</v>
      </c>
      <c r="HJ46" s="76">
        <f>LEN(配列入力!$D$73)-LEN(SUBSTITUTE(配列入力!$D$73,$C46,""))</f>
        <v>0</v>
      </c>
      <c r="HK46" s="84">
        <f t="shared" si="143"/>
        <v>0</v>
      </c>
      <c r="HL46" s="85">
        <f t="shared" si="264"/>
        <v>0</v>
      </c>
      <c r="HM46" s="76">
        <f>LEN(配列入力!$D$74)-LEN(SUBSTITUTE(配列入力!$D$74,$C46,""))</f>
        <v>0</v>
      </c>
      <c r="HN46" s="84">
        <f t="shared" si="145"/>
        <v>0</v>
      </c>
      <c r="HO46" s="85">
        <f t="shared" si="265"/>
        <v>0</v>
      </c>
      <c r="HP46" s="76">
        <f>LEN(配列入力!$D$75)-LEN(SUBSTITUTE(配列入力!$D$75,$C46,""))</f>
        <v>0</v>
      </c>
      <c r="HQ46" s="84">
        <f t="shared" si="147"/>
        <v>0</v>
      </c>
      <c r="HR46" s="85">
        <f t="shared" si="266"/>
        <v>0</v>
      </c>
      <c r="HS46" s="76">
        <f>LEN(配列入力!$D$76)-LEN(SUBSTITUTE(配列入力!$D$76,$C46,""))</f>
        <v>0</v>
      </c>
      <c r="HT46" s="84">
        <f t="shared" si="149"/>
        <v>0</v>
      </c>
      <c r="HU46" s="85">
        <f t="shared" si="267"/>
        <v>0</v>
      </c>
      <c r="HV46" s="76">
        <f>LEN(配列入力!$D$77)-LEN(SUBSTITUTE(配列入力!$D$77,$C46,""))</f>
        <v>0</v>
      </c>
      <c r="HW46" s="84">
        <f t="shared" si="151"/>
        <v>0</v>
      </c>
      <c r="HX46" s="85">
        <f t="shared" si="268"/>
        <v>0</v>
      </c>
      <c r="HY46" s="76">
        <f>LEN(配列入力!$D$78)-LEN(SUBSTITUTE(配列入力!$D$78,$C46,""))</f>
        <v>0</v>
      </c>
      <c r="HZ46" s="84">
        <f t="shared" si="153"/>
        <v>0</v>
      </c>
      <c r="IA46" s="85">
        <f t="shared" si="269"/>
        <v>0</v>
      </c>
      <c r="IB46" s="76">
        <f>LEN(配列入力!$D$79)-LEN(SUBSTITUTE(配列入力!$D$79,$C46,""))</f>
        <v>0</v>
      </c>
      <c r="IC46" s="84">
        <f t="shared" si="155"/>
        <v>0</v>
      </c>
      <c r="ID46" s="85">
        <f t="shared" si="270"/>
        <v>0</v>
      </c>
      <c r="IE46" s="76">
        <f>LEN(配列入力!$D$80)-LEN(SUBSTITUTE(配列入力!$D$80,$C46,""))</f>
        <v>0</v>
      </c>
      <c r="IF46" s="84">
        <f t="shared" si="157"/>
        <v>0</v>
      </c>
      <c r="IG46" s="85">
        <f t="shared" si="271"/>
        <v>0</v>
      </c>
      <c r="IH46" s="76">
        <f>LEN(配列入力!$D$81)-LEN(SUBSTITUTE(配列入力!$D$81,$C46,""))</f>
        <v>0</v>
      </c>
      <c r="II46" s="84">
        <f t="shared" si="159"/>
        <v>0</v>
      </c>
      <c r="IJ46" s="85">
        <f t="shared" si="272"/>
        <v>0</v>
      </c>
      <c r="IK46" s="76">
        <f>LEN(配列入力!$D$82)-LEN(SUBSTITUTE(配列入力!$D$82,$C46,""))</f>
        <v>0</v>
      </c>
      <c r="IL46" s="84">
        <f t="shared" si="161"/>
        <v>0</v>
      </c>
      <c r="IM46" s="85">
        <f t="shared" si="273"/>
        <v>0</v>
      </c>
      <c r="IN46" s="76">
        <f>LEN(配列入力!$D$83)-LEN(SUBSTITUTE(配列入力!$D$83,$C46,""))</f>
        <v>0</v>
      </c>
      <c r="IO46" s="84">
        <f t="shared" si="163"/>
        <v>0</v>
      </c>
      <c r="IP46" s="85">
        <f t="shared" si="274"/>
        <v>0</v>
      </c>
      <c r="IQ46" s="76">
        <f>LEN(配列入力!$D$84)-LEN(SUBSTITUTE(配列入力!$D$84,$C46,""))</f>
        <v>0</v>
      </c>
      <c r="IR46" s="84">
        <f t="shared" si="165"/>
        <v>0</v>
      </c>
      <c r="IS46" s="85">
        <f t="shared" si="275"/>
        <v>0</v>
      </c>
      <c r="IT46" s="76">
        <f>LEN(配列入力!$D$85)-LEN(SUBSTITUTE(配列入力!$D$85,$C46,""))</f>
        <v>0</v>
      </c>
      <c r="IU46" s="84">
        <f t="shared" si="167"/>
        <v>0</v>
      </c>
      <c r="IV46" s="85">
        <f t="shared" si="276"/>
        <v>0</v>
      </c>
      <c r="IW46" s="76">
        <f>LEN(配列入力!$D$86)-LEN(SUBSTITUTE(配列入力!$D$86,$C46,""))</f>
        <v>0</v>
      </c>
      <c r="IX46" s="84">
        <f t="shared" si="169"/>
        <v>0</v>
      </c>
      <c r="IY46" s="85">
        <f t="shared" si="277"/>
        <v>0</v>
      </c>
      <c r="IZ46" s="76">
        <f>LEN(配列入力!$D$87)-LEN(SUBSTITUTE(配列入力!$D$87,$C46,""))</f>
        <v>0</v>
      </c>
      <c r="JA46" s="84">
        <f t="shared" si="171"/>
        <v>0</v>
      </c>
      <c r="JB46" s="85">
        <f t="shared" si="278"/>
        <v>0</v>
      </c>
      <c r="JC46" s="76">
        <f>LEN(配列入力!$D$88)-LEN(SUBSTITUTE(配列入力!$D$88,$C46,""))</f>
        <v>0</v>
      </c>
      <c r="JD46" s="84">
        <f t="shared" si="173"/>
        <v>0</v>
      </c>
      <c r="JE46" s="85">
        <f t="shared" si="279"/>
        <v>0</v>
      </c>
      <c r="JF46" s="76">
        <f>LEN(配列入力!$D$89)-LEN(SUBSTITUTE(配列入力!$D$89,$C46,""))</f>
        <v>0</v>
      </c>
      <c r="JG46" s="84">
        <f t="shared" si="175"/>
        <v>0</v>
      </c>
      <c r="JH46" s="85">
        <f t="shared" si="280"/>
        <v>0</v>
      </c>
      <c r="JI46" s="76">
        <f>LEN(配列入力!$D$90)-LEN(SUBSTITUTE(配列入力!$D$90,$C46,""))</f>
        <v>0</v>
      </c>
      <c r="JJ46" s="84">
        <f t="shared" si="177"/>
        <v>0</v>
      </c>
      <c r="JK46" s="85">
        <f t="shared" si="281"/>
        <v>0</v>
      </c>
      <c r="JL46" s="76">
        <f>LEN(配列入力!$D$91)-LEN(SUBSTITUTE(配列入力!$D$91,$C46,""))</f>
        <v>0</v>
      </c>
      <c r="JM46" s="84">
        <f t="shared" si="179"/>
        <v>0</v>
      </c>
      <c r="JN46" s="85">
        <f t="shared" si="282"/>
        <v>0</v>
      </c>
      <c r="JO46" s="76">
        <f>LEN(配列入力!$D$92)-LEN(SUBSTITUTE(配列入力!$D$92,$C46,""))</f>
        <v>0</v>
      </c>
      <c r="JP46" s="84">
        <f t="shared" si="181"/>
        <v>0</v>
      </c>
      <c r="JQ46" s="85">
        <f t="shared" si="283"/>
        <v>0</v>
      </c>
      <c r="JR46" s="76">
        <f>LEN(配列入力!$D$93)-LEN(SUBSTITUTE(配列入力!$D$93,$C46,""))</f>
        <v>0</v>
      </c>
      <c r="JS46" s="84">
        <f t="shared" si="183"/>
        <v>0</v>
      </c>
      <c r="JT46" s="85">
        <f t="shared" si="284"/>
        <v>0</v>
      </c>
      <c r="JU46" s="76">
        <f>LEN(配列入力!$D$94)-LEN(SUBSTITUTE(配列入力!$D$94,$C46,""))</f>
        <v>0</v>
      </c>
      <c r="JV46" s="84">
        <f t="shared" si="185"/>
        <v>0</v>
      </c>
      <c r="JW46" s="85">
        <f t="shared" si="285"/>
        <v>0</v>
      </c>
      <c r="JX46" s="76">
        <f>LEN(配列入力!$D$95)-LEN(SUBSTITUTE(配列入力!$D$95,$C46,""))</f>
        <v>0</v>
      </c>
      <c r="JY46" s="84">
        <f t="shared" si="187"/>
        <v>0</v>
      </c>
      <c r="JZ46" s="85">
        <f t="shared" si="286"/>
        <v>0</v>
      </c>
      <c r="KA46" s="76">
        <f>LEN(配列入力!$D$96)-LEN(SUBSTITUTE(配列入力!$D$96,$C46,""))</f>
        <v>0</v>
      </c>
      <c r="KB46" s="84">
        <f t="shared" si="189"/>
        <v>0</v>
      </c>
      <c r="KC46" s="85">
        <f t="shared" si="287"/>
        <v>0</v>
      </c>
      <c r="KD46" s="76">
        <f>LEN(配列入力!$D$97)-LEN(SUBSTITUTE(配列入力!$D$97,$C46,""))</f>
        <v>0</v>
      </c>
      <c r="KE46" s="84">
        <f t="shared" si="191"/>
        <v>0</v>
      </c>
      <c r="KF46" s="85">
        <f t="shared" si="288"/>
        <v>0</v>
      </c>
    </row>
    <row r="47" spans="1:292">
      <c r="A47" s="81" t="s">
        <v>180</v>
      </c>
      <c r="B47" s="73" t="s">
        <v>306</v>
      </c>
      <c r="C47" s="81" t="s">
        <v>181</v>
      </c>
      <c r="D47" s="75">
        <f t="shared" si="0"/>
        <v>5</v>
      </c>
      <c r="E47" s="76">
        <f>LEN(配列入力!$D$2)-LEN(SUBSTITUTE(配列入力!$D$2,$C47,""))</f>
        <v>0</v>
      </c>
      <c r="F47" s="84">
        <f t="shared" si="1"/>
        <v>0</v>
      </c>
      <c r="G47" s="85">
        <f t="shared" si="193"/>
        <v>0</v>
      </c>
      <c r="H47" s="76">
        <f>LEN(配列入力!$D$3)-LEN(SUBSTITUTE(配列入力!$D$3,$C47,""))</f>
        <v>0</v>
      </c>
      <c r="I47" s="84">
        <f t="shared" si="3"/>
        <v>0</v>
      </c>
      <c r="J47" s="85">
        <f t="shared" si="194"/>
        <v>0</v>
      </c>
      <c r="K47" s="76">
        <f>LEN(配列入力!$D$4)-LEN(SUBSTITUTE(配列入力!$D$4,$C47,""))</f>
        <v>0</v>
      </c>
      <c r="L47" s="84">
        <f t="shared" si="5"/>
        <v>0</v>
      </c>
      <c r="M47" s="85">
        <f t="shared" si="195"/>
        <v>0</v>
      </c>
      <c r="N47" s="76">
        <f>LEN(配列入力!$D$5)-LEN(SUBSTITUTE(配列入力!$D$5,$C47,""))</f>
        <v>0</v>
      </c>
      <c r="O47" s="84">
        <f t="shared" si="7"/>
        <v>0</v>
      </c>
      <c r="P47" s="85">
        <f t="shared" si="196"/>
        <v>0</v>
      </c>
      <c r="Q47" s="76">
        <f>LEN(配列入力!$D$6)-LEN(SUBSTITUTE(配列入力!$D$6,$C47,""))</f>
        <v>0</v>
      </c>
      <c r="R47" s="84">
        <f t="shared" si="9"/>
        <v>0</v>
      </c>
      <c r="S47" s="85">
        <f t="shared" si="197"/>
        <v>0</v>
      </c>
      <c r="T47" s="76">
        <f>LEN(配列入力!$D$7)-LEN(SUBSTITUTE(配列入力!$D$7,$C47,""))</f>
        <v>0</v>
      </c>
      <c r="U47" s="84">
        <f t="shared" si="11"/>
        <v>0</v>
      </c>
      <c r="V47" s="85">
        <f t="shared" si="198"/>
        <v>0</v>
      </c>
      <c r="W47" s="76">
        <f>LEN(配列入力!$D$8)-LEN(SUBSTITUTE(配列入力!$D$8,$C47,""))</f>
        <v>0</v>
      </c>
      <c r="X47" s="84">
        <f t="shared" si="13"/>
        <v>0</v>
      </c>
      <c r="Y47" s="85">
        <f t="shared" si="199"/>
        <v>0</v>
      </c>
      <c r="Z47" s="76">
        <f>LEN(配列入力!$D$9)-LEN(SUBSTITUTE(配列入力!$D$9,$C47,""))</f>
        <v>0</v>
      </c>
      <c r="AA47" s="84">
        <f t="shared" si="15"/>
        <v>0</v>
      </c>
      <c r="AB47" s="85">
        <f t="shared" si="200"/>
        <v>0</v>
      </c>
      <c r="AC47" s="76">
        <f>LEN(配列入力!$D$10)-LEN(SUBSTITUTE(配列入力!$D$10,$C47,""))</f>
        <v>0</v>
      </c>
      <c r="AD47" s="84">
        <f t="shared" si="17"/>
        <v>0</v>
      </c>
      <c r="AE47" s="85">
        <f t="shared" si="201"/>
        <v>0</v>
      </c>
      <c r="AF47" s="76">
        <f>LEN(配列入力!$D$11)-LEN(SUBSTITUTE(配列入力!$D$11,$C47,""))</f>
        <v>0</v>
      </c>
      <c r="AG47" s="84">
        <f t="shared" si="19"/>
        <v>0</v>
      </c>
      <c r="AH47" s="85">
        <f t="shared" si="202"/>
        <v>0</v>
      </c>
      <c r="AI47" s="76">
        <f>LEN(配列入力!$D$12)-LEN(SUBSTITUTE(配列入力!$D$12,$C47,""))</f>
        <v>0</v>
      </c>
      <c r="AJ47" s="84">
        <f t="shared" si="21"/>
        <v>0</v>
      </c>
      <c r="AK47" s="85">
        <f t="shared" si="203"/>
        <v>0</v>
      </c>
      <c r="AL47" s="76">
        <f>LEN(配列入力!$D$13)-LEN(SUBSTITUTE(配列入力!$D$13,$C47,""))</f>
        <v>0</v>
      </c>
      <c r="AM47" s="84">
        <f t="shared" si="23"/>
        <v>0</v>
      </c>
      <c r="AN47" s="85">
        <f t="shared" si="204"/>
        <v>0</v>
      </c>
      <c r="AO47" s="76">
        <f>LEN(配列入力!$D$14)-LEN(SUBSTITUTE(配列入力!$D$14,$C47,""))</f>
        <v>0</v>
      </c>
      <c r="AP47" s="84">
        <f t="shared" si="25"/>
        <v>0</v>
      </c>
      <c r="AQ47" s="85">
        <f t="shared" si="205"/>
        <v>0</v>
      </c>
      <c r="AR47" s="76">
        <f>LEN(配列入力!$D$15)-LEN(SUBSTITUTE(配列入力!$D$15,$C47,""))</f>
        <v>0</v>
      </c>
      <c r="AS47" s="84">
        <f t="shared" si="27"/>
        <v>0</v>
      </c>
      <c r="AT47" s="85">
        <f t="shared" si="206"/>
        <v>0</v>
      </c>
      <c r="AU47" s="76">
        <f>LEN(配列入力!$D$16)-LEN(SUBSTITUTE(配列入力!$D$16,$C47,""))</f>
        <v>0</v>
      </c>
      <c r="AV47" s="84">
        <f t="shared" si="29"/>
        <v>0</v>
      </c>
      <c r="AW47" s="85">
        <f t="shared" si="207"/>
        <v>0</v>
      </c>
      <c r="AX47" s="76">
        <f>LEN(配列入力!$D$17)-LEN(SUBSTITUTE(配列入力!$D$17,$C47,""))</f>
        <v>0</v>
      </c>
      <c r="AY47" s="84">
        <f t="shared" si="31"/>
        <v>0</v>
      </c>
      <c r="AZ47" s="85">
        <f t="shared" si="208"/>
        <v>0</v>
      </c>
      <c r="BA47" s="76">
        <f>LEN(配列入力!$D$18)-LEN(SUBSTITUTE(配列入力!$D$18,$C47,""))</f>
        <v>0</v>
      </c>
      <c r="BB47" s="84">
        <f t="shared" si="33"/>
        <v>0</v>
      </c>
      <c r="BC47" s="85">
        <f t="shared" si="209"/>
        <v>0</v>
      </c>
      <c r="BD47" s="76">
        <f>LEN(配列入力!$D$19)-LEN(SUBSTITUTE(配列入力!$D$19,$C47,""))</f>
        <v>0</v>
      </c>
      <c r="BE47" s="84">
        <f t="shared" si="35"/>
        <v>0</v>
      </c>
      <c r="BF47" s="85">
        <f t="shared" si="210"/>
        <v>0</v>
      </c>
      <c r="BG47" s="76">
        <f>LEN(配列入力!$D$20)-LEN(SUBSTITUTE(配列入力!$D$20,$C47,""))</f>
        <v>0</v>
      </c>
      <c r="BH47" s="84">
        <f t="shared" si="37"/>
        <v>0</v>
      </c>
      <c r="BI47" s="85">
        <f t="shared" si="211"/>
        <v>0</v>
      </c>
      <c r="BJ47" s="76">
        <f>LEN(配列入力!$D$21)-LEN(SUBSTITUTE(配列入力!$D$21,$C47,""))</f>
        <v>0</v>
      </c>
      <c r="BK47" s="84">
        <f t="shared" si="39"/>
        <v>0</v>
      </c>
      <c r="BL47" s="85">
        <f t="shared" si="212"/>
        <v>0</v>
      </c>
      <c r="BM47" s="76">
        <f>LEN(配列入力!$D$22)-LEN(SUBSTITUTE(配列入力!$D$22,$C47,""))</f>
        <v>0</v>
      </c>
      <c r="BN47" s="84">
        <f t="shared" si="41"/>
        <v>0</v>
      </c>
      <c r="BO47" s="85">
        <f t="shared" si="213"/>
        <v>0</v>
      </c>
      <c r="BP47" s="76">
        <f>LEN(配列入力!$D$23)-LEN(SUBSTITUTE(配列入力!$D$23,$C47,""))</f>
        <v>0</v>
      </c>
      <c r="BQ47" s="84">
        <f t="shared" si="43"/>
        <v>0</v>
      </c>
      <c r="BR47" s="85">
        <f t="shared" si="214"/>
        <v>0</v>
      </c>
      <c r="BS47" s="76">
        <f>LEN(配列入力!$D$24)-LEN(SUBSTITUTE(配列入力!$D$24,$C47,""))</f>
        <v>0</v>
      </c>
      <c r="BT47" s="84">
        <f t="shared" si="45"/>
        <v>0</v>
      </c>
      <c r="BU47" s="85">
        <f t="shared" si="215"/>
        <v>0</v>
      </c>
      <c r="BV47" s="76">
        <f>LEN(配列入力!$D$25)-LEN(SUBSTITUTE(配列入力!$D$25,$C47,""))</f>
        <v>0</v>
      </c>
      <c r="BW47" s="84">
        <f t="shared" si="47"/>
        <v>0</v>
      </c>
      <c r="BX47" s="85">
        <f t="shared" si="216"/>
        <v>0</v>
      </c>
      <c r="BY47" s="76">
        <f>LEN(配列入力!$D$26)-LEN(SUBSTITUTE(配列入力!$D$26,$C47,""))</f>
        <v>0</v>
      </c>
      <c r="BZ47" s="84">
        <f t="shared" si="49"/>
        <v>0</v>
      </c>
      <c r="CA47" s="85">
        <f t="shared" si="217"/>
        <v>0</v>
      </c>
      <c r="CB47" s="76">
        <f>LEN(配列入力!$D$27)-LEN(SUBSTITUTE(配列入力!$D$27,$C47,""))</f>
        <v>0</v>
      </c>
      <c r="CC47" s="84">
        <f t="shared" si="51"/>
        <v>0</v>
      </c>
      <c r="CD47" s="85">
        <f t="shared" si="218"/>
        <v>0</v>
      </c>
      <c r="CE47" s="76">
        <f>LEN(配列入力!$D$28)-LEN(SUBSTITUTE(配列入力!$D$28,$C47,""))</f>
        <v>0</v>
      </c>
      <c r="CF47" s="84">
        <f t="shared" si="53"/>
        <v>0</v>
      </c>
      <c r="CG47" s="85">
        <f t="shared" si="219"/>
        <v>0</v>
      </c>
      <c r="CH47" s="76">
        <f>LEN(配列入力!$D$29)-LEN(SUBSTITUTE(配列入力!$D$29,$C47,""))</f>
        <v>0</v>
      </c>
      <c r="CI47" s="84">
        <f t="shared" si="55"/>
        <v>0</v>
      </c>
      <c r="CJ47" s="85">
        <f t="shared" si="220"/>
        <v>0</v>
      </c>
      <c r="CK47" s="76">
        <f>LEN(配列入力!$D$30)-LEN(SUBSTITUTE(配列入力!$D$30,$C47,""))</f>
        <v>0</v>
      </c>
      <c r="CL47" s="84">
        <f t="shared" si="57"/>
        <v>0</v>
      </c>
      <c r="CM47" s="85">
        <f t="shared" si="221"/>
        <v>0</v>
      </c>
      <c r="CN47" s="76">
        <f>LEN(配列入力!$D$31)-LEN(SUBSTITUTE(配列入力!$D$31,$C47,""))</f>
        <v>0</v>
      </c>
      <c r="CO47" s="84">
        <f t="shared" si="59"/>
        <v>0</v>
      </c>
      <c r="CP47" s="85">
        <f t="shared" si="222"/>
        <v>0</v>
      </c>
      <c r="CQ47" s="76">
        <f>LEN(配列入力!$D$32)-LEN(SUBSTITUTE(配列入力!$D$32,$C47,""))</f>
        <v>0</v>
      </c>
      <c r="CR47" s="84">
        <f t="shared" si="61"/>
        <v>0</v>
      </c>
      <c r="CS47" s="85">
        <f t="shared" si="223"/>
        <v>0</v>
      </c>
      <c r="CT47" s="76">
        <f>LEN(配列入力!$D$33)-LEN(SUBSTITUTE(配列入力!$D$33,$C47,""))</f>
        <v>0</v>
      </c>
      <c r="CU47" s="84">
        <f t="shared" si="63"/>
        <v>0</v>
      </c>
      <c r="CV47" s="85">
        <f t="shared" si="224"/>
        <v>0</v>
      </c>
      <c r="CW47" s="76">
        <f>LEN(配列入力!$D$34)-LEN(SUBSTITUTE(配列入力!$D$34,$C47,""))</f>
        <v>0</v>
      </c>
      <c r="CX47" s="84">
        <f t="shared" si="65"/>
        <v>0</v>
      </c>
      <c r="CY47" s="85">
        <f t="shared" si="225"/>
        <v>0</v>
      </c>
      <c r="CZ47" s="76">
        <f>LEN(配列入力!$D$35)-LEN(SUBSTITUTE(配列入力!$D$35,$C47,""))</f>
        <v>0</v>
      </c>
      <c r="DA47" s="84">
        <f t="shared" si="67"/>
        <v>0</v>
      </c>
      <c r="DB47" s="85">
        <f t="shared" si="226"/>
        <v>0</v>
      </c>
      <c r="DC47" s="76">
        <f>LEN(配列入力!$D$36)-LEN(SUBSTITUTE(配列入力!$D$36,$C47,""))</f>
        <v>0</v>
      </c>
      <c r="DD47" s="84">
        <f t="shared" si="69"/>
        <v>0</v>
      </c>
      <c r="DE47" s="85">
        <f t="shared" si="227"/>
        <v>0</v>
      </c>
      <c r="DF47" s="76">
        <f>LEN(配列入力!$D$37)-LEN(SUBSTITUTE(配列入力!$D$37,$C47,""))</f>
        <v>0</v>
      </c>
      <c r="DG47" s="84">
        <f t="shared" si="71"/>
        <v>0</v>
      </c>
      <c r="DH47" s="85">
        <f t="shared" si="228"/>
        <v>0</v>
      </c>
      <c r="DI47" s="76">
        <f>LEN(配列入力!$D$38)-LEN(SUBSTITUTE(配列入力!$D$38,$C47,""))</f>
        <v>0</v>
      </c>
      <c r="DJ47" s="84">
        <f t="shared" si="73"/>
        <v>0</v>
      </c>
      <c r="DK47" s="85">
        <f t="shared" si="229"/>
        <v>0</v>
      </c>
      <c r="DL47" s="76">
        <f>LEN(配列入力!$D$39)-LEN(SUBSTITUTE(配列入力!$D$39,$C47,""))</f>
        <v>0</v>
      </c>
      <c r="DM47" s="84">
        <f t="shared" si="75"/>
        <v>0</v>
      </c>
      <c r="DN47" s="85">
        <f t="shared" si="230"/>
        <v>0</v>
      </c>
      <c r="DO47" s="76">
        <f>LEN(配列入力!$D$40)-LEN(SUBSTITUTE(配列入力!$D$40,$C47,""))</f>
        <v>0</v>
      </c>
      <c r="DP47" s="84">
        <f t="shared" si="77"/>
        <v>0</v>
      </c>
      <c r="DQ47" s="85">
        <f t="shared" si="231"/>
        <v>0</v>
      </c>
      <c r="DR47" s="76">
        <f>LEN(配列入力!$D$41)-LEN(SUBSTITUTE(配列入力!$D$41,$C47,""))</f>
        <v>0</v>
      </c>
      <c r="DS47" s="84">
        <f t="shared" si="79"/>
        <v>0</v>
      </c>
      <c r="DT47" s="85">
        <f t="shared" si="232"/>
        <v>0</v>
      </c>
      <c r="DU47" s="76">
        <f>LEN(配列入力!$D$42)-LEN(SUBSTITUTE(配列入力!$D$42,$C47,""))</f>
        <v>0</v>
      </c>
      <c r="DV47" s="84">
        <f t="shared" si="81"/>
        <v>0</v>
      </c>
      <c r="DW47" s="85">
        <f t="shared" si="233"/>
        <v>0</v>
      </c>
      <c r="DX47" s="76">
        <f>LEN(配列入力!$D$43)-LEN(SUBSTITUTE(配列入力!$D$43,$C47,""))</f>
        <v>0</v>
      </c>
      <c r="DY47" s="84">
        <f t="shared" si="83"/>
        <v>0</v>
      </c>
      <c r="DZ47" s="85">
        <f t="shared" si="234"/>
        <v>0</v>
      </c>
      <c r="EA47" s="76">
        <f>LEN(配列入力!$D$44)-LEN(SUBSTITUTE(配列入力!$D$44,$C47,""))</f>
        <v>0</v>
      </c>
      <c r="EB47" s="84">
        <f t="shared" si="85"/>
        <v>0</v>
      </c>
      <c r="EC47" s="85">
        <f t="shared" si="235"/>
        <v>0</v>
      </c>
      <c r="ED47" s="76">
        <f>LEN(配列入力!$D$45)-LEN(SUBSTITUTE(配列入力!$D$45,$C47,""))</f>
        <v>0</v>
      </c>
      <c r="EE47" s="84">
        <f t="shared" si="87"/>
        <v>0</v>
      </c>
      <c r="EF47" s="85">
        <f t="shared" si="236"/>
        <v>0</v>
      </c>
      <c r="EG47" s="76">
        <f>LEN(配列入力!$D$46)-LEN(SUBSTITUTE(配列入力!$D$46,$C47,""))</f>
        <v>0</v>
      </c>
      <c r="EH47" s="84">
        <f t="shared" si="89"/>
        <v>0</v>
      </c>
      <c r="EI47" s="85">
        <f t="shared" si="237"/>
        <v>0</v>
      </c>
      <c r="EJ47" s="76">
        <f>LEN(配列入力!$D$47)-LEN(SUBSTITUTE(配列入力!$D$47,$C47,""))</f>
        <v>0</v>
      </c>
      <c r="EK47" s="84">
        <f t="shared" si="91"/>
        <v>0</v>
      </c>
      <c r="EL47" s="85">
        <f t="shared" si="238"/>
        <v>0</v>
      </c>
      <c r="EM47" s="76">
        <f>LEN(配列入力!$D$48)-LEN(SUBSTITUTE(配列入力!$D$48,$C47,""))</f>
        <v>0</v>
      </c>
      <c r="EN47" s="84">
        <f t="shared" si="93"/>
        <v>0</v>
      </c>
      <c r="EO47" s="85">
        <f t="shared" si="239"/>
        <v>0</v>
      </c>
      <c r="EP47" s="76">
        <f>LEN(配列入力!$D$49)-LEN(SUBSTITUTE(配列入力!$D$49,$C47,""))</f>
        <v>0</v>
      </c>
      <c r="EQ47" s="84">
        <f t="shared" si="95"/>
        <v>0</v>
      </c>
      <c r="ER47" s="85">
        <f t="shared" si="240"/>
        <v>0</v>
      </c>
      <c r="ES47" s="76">
        <f>LEN(配列入力!$D$50)-LEN(SUBSTITUTE(配列入力!$D$50,$C47,""))</f>
        <v>0</v>
      </c>
      <c r="ET47" s="84">
        <f t="shared" si="97"/>
        <v>0</v>
      </c>
      <c r="EU47" s="85">
        <f t="shared" si="241"/>
        <v>0</v>
      </c>
      <c r="EV47" s="76">
        <f>LEN(配列入力!$D$51)-LEN(SUBSTITUTE(配列入力!$D$51,$C47,""))</f>
        <v>0</v>
      </c>
      <c r="EW47" s="84">
        <f t="shared" si="99"/>
        <v>0</v>
      </c>
      <c r="EX47" s="85">
        <f t="shared" si="242"/>
        <v>0</v>
      </c>
      <c r="EY47" s="76">
        <f>LEN(配列入力!$D$52)-LEN(SUBSTITUTE(配列入力!$D$52,$C47,""))</f>
        <v>0</v>
      </c>
      <c r="EZ47" s="84">
        <f t="shared" si="101"/>
        <v>0</v>
      </c>
      <c r="FA47" s="85">
        <f t="shared" si="243"/>
        <v>0</v>
      </c>
      <c r="FB47" s="76">
        <f>LEN(配列入力!$D$53)-LEN(SUBSTITUTE(配列入力!$D$53,$C47,""))</f>
        <v>0</v>
      </c>
      <c r="FC47" s="84">
        <f t="shared" si="103"/>
        <v>0</v>
      </c>
      <c r="FD47" s="85">
        <f t="shared" si="244"/>
        <v>0</v>
      </c>
      <c r="FE47" s="76">
        <f>LEN(配列入力!$D$54)-LEN(SUBSTITUTE(配列入力!$D$54,$C47,""))</f>
        <v>0</v>
      </c>
      <c r="FF47" s="84">
        <f t="shared" si="105"/>
        <v>0</v>
      </c>
      <c r="FG47" s="85">
        <f t="shared" si="245"/>
        <v>0</v>
      </c>
      <c r="FH47" s="76">
        <f>LEN(配列入力!$D$55)-LEN(SUBSTITUTE(配列入力!$D$55,$C47,""))</f>
        <v>0</v>
      </c>
      <c r="FI47" s="84">
        <f t="shared" si="107"/>
        <v>0</v>
      </c>
      <c r="FJ47" s="85">
        <f t="shared" si="246"/>
        <v>0</v>
      </c>
      <c r="FK47" s="76">
        <f>LEN(配列入力!$D$56)-LEN(SUBSTITUTE(配列入力!$D$56,$C47,""))</f>
        <v>0</v>
      </c>
      <c r="FL47" s="84">
        <f t="shared" si="109"/>
        <v>0</v>
      </c>
      <c r="FM47" s="85">
        <f t="shared" si="247"/>
        <v>0</v>
      </c>
      <c r="FN47" s="76">
        <f>LEN(配列入力!$D$57)-LEN(SUBSTITUTE(配列入力!$D$57,$C47,""))</f>
        <v>0</v>
      </c>
      <c r="FO47" s="84">
        <f t="shared" si="111"/>
        <v>0</v>
      </c>
      <c r="FP47" s="85">
        <f t="shared" si="248"/>
        <v>0</v>
      </c>
      <c r="FQ47" s="76">
        <f>LEN(配列入力!$D$58)-LEN(SUBSTITUTE(配列入力!$D$58,$C47,""))</f>
        <v>0</v>
      </c>
      <c r="FR47" s="84">
        <f t="shared" si="113"/>
        <v>0</v>
      </c>
      <c r="FS47" s="85">
        <f t="shared" si="249"/>
        <v>0</v>
      </c>
      <c r="FT47" s="76">
        <f>LEN(配列入力!$D$59)-LEN(SUBSTITUTE(配列入力!$D$59,$C47,""))</f>
        <v>0</v>
      </c>
      <c r="FU47" s="84">
        <f t="shared" si="115"/>
        <v>0</v>
      </c>
      <c r="FV47" s="85">
        <f t="shared" si="250"/>
        <v>0</v>
      </c>
      <c r="FW47" s="76">
        <f>LEN(配列入力!$D$60)-LEN(SUBSTITUTE(配列入力!$D$60,$C47,""))</f>
        <v>0</v>
      </c>
      <c r="FX47" s="84">
        <f t="shared" si="117"/>
        <v>0</v>
      </c>
      <c r="FY47" s="85">
        <f t="shared" si="251"/>
        <v>0</v>
      </c>
      <c r="FZ47" s="76">
        <f>LEN(配列入力!$D$61)-LEN(SUBSTITUTE(配列入力!$D$61,$C47,""))</f>
        <v>0</v>
      </c>
      <c r="GA47" s="84">
        <f t="shared" si="119"/>
        <v>0</v>
      </c>
      <c r="GB47" s="85">
        <f t="shared" si="252"/>
        <v>0</v>
      </c>
      <c r="GC47" s="76">
        <f>LEN(配列入力!$D$62)-LEN(SUBSTITUTE(配列入力!$D$62,$C47,""))</f>
        <v>0</v>
      </c>
      <c r="GD47" s="84">
        <f t="shared" si="121"/>
        <v>0</v>
      </c>
      <c r="GE47" s="85">
        <f t="shared" si="253"/>
        <v>0</v>
      </c>
      <c r="GF47" s="76">
        <f>LEN(配列入力!$D$63)-LEN(SUBSTITUTE(配列入力!$D$63,$C47,""))</f>
        <v>0</v>
      </c>
      <c r="GG47" s="84">
        <f t="shared" si="123"/>
        <v>0</v>
      </c>
      <c r="GH47" s="85">
        <f t="shared" si="254"/>
        <v>0</v>
      </c>
      <c r="GI47" s="76">
        <f>LEN(配列入力!$D$64)-LEN(SUBSTITUTE(配列入力!$D$64,$C47,""))</f>
        <v>0</v>
      </c>
      <c r="GJ47" s="84">
        <f t="shared" si="125"/>
        <v>0</v>
      </c>
      <c r="GK47" s="85">
        <f t="shared" si="255"/>
        <v>0</v>
      </c>
      <c r="GL47" s="76">
        <f>LEN(配列入力!$D$65)-LEN(SUBSTITUTE(配列入力!$D$65,$C47,""))</f>
        <v>0</v>
      </c>
      <c r="GM47" s="84">
        <f t="shared" si="127"/>
        <v>0</v>
      </c>
      <c r="GN47" s="85">
        <f t="shared" si="256"/>
        <v>0</v>
      </c>
      <c r="GO47" s="76">
        <f>LEN(配列入力!$D$66)-LEN(SUBSTITUTE(配列入力!$D$66,$C47,""))</f>
        <v>0</v>
      </c>
      <c r="GP47" s="84">
        <f t="shared" si="129"/>
        <v>0</v>
      </c>
      <c r="GQ47" s="85">
        <f t="shared" si="257"/>
        <v>0</v>
      </c>
      <c r="GR47" s="76">
        <f>LEN(配列入力!$D$67)-LEN(SUBSTITUTE(配列入力!$D$67,$C47,""))</f>
        <v>0</v>
      </c>
      <c r="GS47" s="84">
        <f t="shared" si="131"/>
        <v>0</v>
      </c>
      <c r="GT47" s="85">
        <f t="shared" si="258"/>
        <v>0</v>
      </c>
      <c r="GU47" s="76">
        <f>LEN(配列入力!$D$68)-LEN(SUBSTITUTE(配列入力!$D$68,$C47,""))</f>
        <v>0</v>
      </c>
      <c r="GV47" s="84">
        <f t="shared" si="133"/>
        <v>0</v>
      </c>
      <c r="GW47" s="85">
        <f t="shared" si="259"/>
        <v>0</v>
      </c>
      <c r="GX47" s="76">
        <f>LEN(配列入力!$D$69)-LEN(SUBSTITUTE(配列入力!$D$69,$C47,""))</f>
        <v>0</v>
      </c>
      <c r="GY47" s="84">
        <f t="shared" si="135"/>
        <v>0</v>
      </c>
      <c r="GZ47" s="85">
        <f t="shared" si="260"/>
        <v>0</v>
      </c>
      <c r="HA47" s="76">
        <f>LEN(配列入力!$D$70)-LEN(SUBSTITUTE(配列入力!$D$70,$C47,""))</f>
        <v>0</v>
      </c>
      <c r="HB47" s="84">
        <f t="shared" si="137"/>
        <v>0</v>
      </c>
      <c r="HC47" s="85">
        <f t="shared" si="261"/>
        <v>0</v>
      </c>
      <c r="HD47" s="76">
        <f>LEN(配列入力!$D$71)-LEN(SUBSTITUTE(配列入力!$D$71,$C47,""))</f>
        <v>0</v>
      </c>
      <c r="HE47" s="84">
        <f t="shared" si="139"/>
        <v>0</v>
      </c>
      <c r="HF47" s="85">
        <f t="shared" si="262"/>
        <v>0</v>
      </c>
      <c r="HG47" s="76">
        <f>LEN(配列入力!$D$72)-LEN(SUBSTITUTE(配列入力!$D$72,$C47,""))</f>
        <v>0</v>
      </c>
      <c r="HH47" s="84">
        <f t="shared" si="141"/>
        <v>0</v>
      </c>
      <c r="HI47" s="85">
        <f t="shared" si="263"/>
        <v>0</v>
      </c>
      <c r="HJ47" s="76">
        <f>LEN(配列入力!$D$73)-LEN(SUBSTITUTE(配列入力!$D$73,$C47,""))</f>
        <v>0</v>
      </c>
      <c r="HK47" s="84">
        <f t="shared" si="143"/>
        <v>0</v>
      </c>
      <c r="HL47" s="85">
        <f t="shared" si="264"/>
        <v>0</v>
      </c>
      <c r="HM47" s="76">
        <f>LEN(配列入力!$D$74)-LEN(SUBSTITUTE(配列入力!$D$74,$C47,""))</f>
        <v>0</v>
      </c>
      <c r="HN47" s="84">
        <f t="shared" si="145"/>
        <v>0</v>
      </c>
      <c r="HO47" s="85">
        <f t="shared" si="265"/>
        <v>0</v>
      </c>
      <c r="HP47" s="76">
        <f>LEN(配列入力!$D$75)-LEN(SUBSTITUTE(配列入力!$D$75,$C47,""))</f>
        <v>0</v>
      </c>
      <c r="HQ47" s="84">
        <f t="shared" si="147"/>
        <v>0</v>
      </c>
      <c r="HR47" s="85">
        <f t="shared" si="266"/>
        <v>0</v>
      </c>
      <c r="HS47" s="76">
        <f>LEN(配列入力!$D$76)-LEN(SUBSTITUTE(配列入力!$D$76,$C47,""))</f>
        <v>0</v>
      </c>
      <c r="HT47" s="84">
        <f t="shared" si="149"/>
        <v>0</v>
      </c>
      <c r="HU47" s="85">
        <f t="shared" si="267"/>
        <v>0</v>
      </c>
      <c r="HV47" s="76">
        <f>LEN(配列入力!$D$77)-LEN(SUBSTITUTE(配列入力!$D$77,$C47,""))</f>
        <v>0</v>
      </c>
      <c r="HW47" s="84">
        <f t="shared" si="151"/>
        <v>0</v>
      </c>
      <c r="HX47" s="85">
        <f t="shared" si="268"/>
        <v>0</v>
      </c>
      <c r="HY47" s="76">
        <f>LEN(配列入力!$D$78)-LEN(SUBSTITUTE(配列入力!$D$78,$C47,""))</f>
        <v>0</v>
      </c>
      <c r="HZ47" s="84">
        <f t="shared" si="153"/>
        <v>0</v>
      </c>
      <c r="IA47" s="85">
        <f t="shared" si="269"/>
        <v>0</v>
      </c>
      <c r="IB47" s="76">
        <f>LEN(配列入力!$D$79)-LEN(SUBSTITUTE(配列入力!$D$79,$C47,""))</f>
        <v>0</v>
      </c>
      <c r="IC47" s="84">
        <f t="shared" si="155"/>
        <v>0</v>
      </c>
      <c r="ID47" s="85">
        <f t="shared" si="270"/>
        <v>0</v>
      </c>
      <c r="IE47" s="76">
        <f>LEN(配列入力!$D$80)-LEN(SUBSTITUTE(配列入力!$D$80,$C47,""))</f>
        <v>0</v>
      </c>
      <c r="IF47" s="84">
        <f t="shared" si="157"/>
        <v>0</v>
      </c>
      <c r="IG47" s="85">
        <f t="shared" si="271"/>
        <v>0</v>
      </c>
      <c r="IH47" s="76">
        <f>LEN(配列入力!$D$81)-LEN(SUBSTITUTE(配列入力!$D$81,$C47,""))</f>
        <v>0</v>
      </c>
      <c r="II47" s="84">
        <f t="shared" si="159"/>
        <v>0</v>
      </c>
      <c r="IJ47" s="85">
        <f t="shared" si="272"/>
        <v>0</v>
      </c>
      <c r="IK47" s="76">
        <f>LEN(配列入力!$D$82)-LEN(SUBSTITUTE(配列入力!$D$82,$C47,""))</f>
        <v>0</v>
      </c>
      <c r="IL47" s="84">
        <f t="shared" si="161"/>
        <v>0</v>
      </c>
      <c r="IM47" s="85">
        <f t="shared" si="273"/>
        <v>0</v>
      </c>
      <c r="IN47" s="76">
        <f>LEN(配列入力!$D$83)-LEN(SUBSTITUTE(配列入力!$D$83,$C47,""))</f>
        <v>0</v>
      </c>
      <c r="IO47" s="84">
        <f t="shared" si="163"/>
        <v>0</v>
      </c>
      <c r="IP47" s="85">
        <f t="shared" si="274"/>
        <v>0</v>
      </c>
      <c r="IQ47" s="76">
        <f>LEN(配列入力!$D$84)-LEN(SUBSTITUTE(配列入力!$D$84,$C47,""))</f>
        <v>0</v>
      </c>
      <c r="IR47" s="84">
        <f t="shared" si="165"/>
        <v>0</v>
      </c>
      <c r="IS47" s="85">
        <f t="shared" si="275"/>
        <v>0</v>
      </c>
      <c r="IT47" s="76">
        <f>LEN(配列入力!$D$85)-LEN(SUBSTITUTE(配列入力!$D$85,$C47,""))</f>
        <v>0</v>
      </c>
      <c r="IU47" s="84">
        <f t="shared" si="167"/>
        <v>0</v>
      </c>
      <c r="IV47" s="85">
        <f t="shared" si="276"/>
        <v>0</v>
      </c>
      <c r="IW47" s="76">
        <f>LEN(配列入力!$D$86)-LEN(SUBSTITUTE(配列入力!$D$86,$C47,""))</f>
        <v>0</v>
      </c>
      <c r="IX47" s="84">
        <f t="shared" si="169"/>
        <v>0</v>
      </c>
      <c r="IY47" s="85">
        <f t="shared" si="277"/>
        <v>0</v>
      </c>
      <c r="IZ47" s="76">
        <f>LEN(配列入力!$D$87)-LEN(SUBSTITUTE(配列入力!$D$87,$C47,""))</f>
        <v>0</v>
      </c>
      <c r="JA47" s="84">
        <f t="shared" si="171"/>
        <v>0</v>
      </c>
      <c r="JB47" s="85">
        <f t="shared" si="278"/>
        <v>0</v>
      </c>
      <c r="JC47" s="76">
        <f>LEN(配列入力!$D$88)-LEN(SUBSTITUTE(配列入力!$D$88,$C47,""))</f>
        <v>0</v>
      </c>
      <c r="JD47" s="84">
        <f t="shared" si="173"/>
        <v>0</v>
      </c>
      <c r="JE47" s="85">
        <f t="shared" si="279"/>
        <v>0</v>
      </c>
      <c r="JF47" s="76">
        <f>LEN(配列入力!$D$89)-LEN(SUBSTITUTE(配列入力!$D$89,$C47,""))</f>
        <v>0</v>
      </c>
      <c r="JG47" s="84">
        <f t="shared" si="175"/>
        <v>0</v>
      </c>
      <c r="JH47" s="85">
        <f t="shared" si="280"/>
        <v>0</v>
      </c>
      <c r="JI47" s="76">
        <f>LEN(配列入力!$D$90)-LEN(SUBSTITUTE(配列入力!$D$90,$C47,""))</f>
        <v>0</v>
      </c>
      <c r="JJ47" s="84">
        <f t="shared" si="177"/>
        <v>0</v>
      </c>
      <c r="JK47" s="85">
        <f t="shared" si="281"/>
        <v>0</v>
      </c>
      <c r="JL47" s="76">
        <f>LEN(配列入力!$D$91)-LEN(SUBSTITUTE(配列入力!$D$91,$C47,""))</f>
        <v>0</v>
      </c>
      <c r="JM47" s="84">
        <f t="shared" si="179"/>
        <v>0</v>
      </c>
      <c r="JN47" s="85">
        <f t="shared" si="282"/>
        <v>0</v>
      </c>
      <c r="JO47" s="76">
        <f>LEN(配列入力!$D$92)-LEN(SUBSTITUTE(配列入力!$D$92,$C47,""))</f>
        <v>0</v>
      </c>
      <c r="JP47" s="84">
        <f t="shared" si="181"/>
        <v>0</v>
      </c>
      <c r="JQ47" s="85">
        <f t="shared" si="283"/>
        <v>0</v>
      </c>
      <c r="JR47" s="76">
        <f>LEN(配列入力!$D$93)-LEN(SUBSTITUTE(配列入力!$D$93,$C47,""))</f>
        <v>0</v>
      </c>
      <c r="JS47" s="84">
        <f t="shared" si="183"/>
        <v>0</v>
      </c>
      <c r="JT47" s="85">
        <f t="shared" si="284"/>
        <v>0</v>
      </c>
      <c r="JU47" s="76">
        <f>LEN(配列入力!$D$94)-LEN(SUBSTITUTE(配列入力!$D$94,$C47,""))</f>
        <v>0</v>
      </c>
      <c r="JV47" s="84">
        <f t="shared" si="185"/>
        <v>0</v>
      </c>
      <c r="JW47" s="85">
        <f t="shared" si="285"/>
        <v>0</v>
      </c>
      <c r="JX47" s="76">
        <f>LEN(配列入力!$D$95)-LEN(SUBSTITUTE(配列入力!$D$95,$C47,""))</f>
        <v>0</v>
      </c>
      <c r="JY47" s="84">
        <f t="shared" si="187"/>
        <v>0</v>
      </c>
      <c r="JZ47" s="85">
        <f t="shared" si="286"/>
        <v>0</v>
      </c>
      <c r="KA47" s="76">
        <f>LEN(配列入力!$D$96)-LEN(SUBSTITUTE(配列入力!$D$96,$C47,""))</f>
        <v>0</v>
      </c>
      <c r="KB47" s="84">
        <f t="shared" si="189"/>
        <v>0</v>
      </c>
      <c r="KC47" s="85">
        <f t="shared" si="287"/>
        <v>0</v>
      </c>
      <c r="KD47" s="76">
        <f>LEN(配列入力!$D$97)-LEN(SUBSTITUTE(配列入力!$D$97,$C47,""))</f>
        <v>0</v>
      </c>
      <c r="KE47" s="84">
        <f t="shared" si="191"/>
        <v>0</v>
      </c>
      <c r="KF47" s="85">
        <f t="shared" si="288"/>
        <v>0</v>
      </c>
    </row>
    <row r="48" spans="1:292">
      <c r="A48" s="81" t="s">
        <v>182</v>
      </c>
      <c r="B48" s="73" t="s">
        <v>183</v>
      </c>
      <c r="C48" s="81" t="s">
        <v>183</v>
      </c>
      <c r="D48" s="75">
        <f t="shared" si="0"/>
        <v>5</v>
      </c>
      <c r="E48" s="76">
        <f>LEN(配列入力!$D$2)-LEN(SUBSTITUTE(配列入力!$D$2,$C48,""))</f>
        <v>0</v>
      </c>
      <c r="F48" s="84">
        <f t="shared" si="1"/>
        <v>0</v>
      </c>
      <c r="G48" s="85">
        <f t="shared" si="193"/>
        <v>0</v>
      </c>
      <c r="H48" s="76">
        <f>LEN(配列入力!$D$3)-LEN(SUBSTITUTE(配列入力!$D$3,$C48,""))</f>
        <v>0</v>
      </c>
      <c r="I48" s="84">
        <f t="shared" si="3"/>
        <v>0</v>
      </c>
      <c r="J48" s="85">
        <f t="shared" si="194"/>
        <v>0</v>
      </c>
      <c r="K48" s="76">
        <f>LEN(配列入力!$D$4)-LEN(SUBSTITUTE(配列入力!$D$4,$C48,""))</f>
        <v>0</v>
      </c>
      <c r="L48" s="84">
        <f t="shared" si="5"/>
        <v>0</v>
      </c>
      <c r="M48" s="85">
        <f t="shared" si="195"/>
        <v>0</v>
      </c>
      <c r="N48" s="76">
        <f>LEN(配列入力!$D$5)-LEN(SUBSTITUTE(配列入力!$D$5,$C48,""))</f>
        <v>0</v>
      </c>
      <c r="O48" s="84">
        <f t="shared" si="7"/>
        <v>0</v>
      </c>
      <c r="P48" s="85">
        <f t="shared" si="196"/>
        <v>0</v>
      </c>
      <c r="Q48" s="76">
        <f>LEN(配列入力!$D$6)-LEN(SUBSTITUTE(配列入力!$D$6,$C48,""))</f>
        <v>0</v>
      </c>
      <c r="R48" s="84">
        <f t="shared" si="9"/>
        <v>0</v>
      </c>
      <c r="S48" s="85">
        <f t="shared" si="197"/>
        <v>0</v>
      </c>
      <c r="T48" s="76">
        <f>LEN(配列入力!$D$7)-LEN(SUBSTITUTE(配列入力!$D$7,$C48,""))</f>
        <v>0</v>
      </c>
      <c r="U48" s="84">
        <f t="shared" si="11"/>
        <v>0</v>
      </c>
      <c r="V48" s="85">
        <f t="shared" si="198"/>
        <v>0</v>
      </c>
      <c r="W48" s="76">
        <f>LEN(配列入力!$D$8)-LEN(SUBSTITUTE(配列入力!$D$8,$C48,""))</f>
        <v>0</v>
      </c>
      <c r="X48" s="84">
        <f t="shared" si="13"/>
        <v>0</v>
      </c>
      <c r="Y48" s="85">
        <f t="shared" si="199"/>
        <v>0</v>
      </c>
      <c r="Z48" s="76">
        <f>LEN(配列入力!$D$9)-LEN(SUBSTITUTE(配列入力!$D$9,$C48,""))</f>
        <v>0</v>
      </c>
      <c r="AA48" s="84">
        <f t="shared" si="15"/>
        <v>0</v>
      </c>
      <c r="AB48" s="85">
        <f t="shared" si="200"/>
        <v>0</v>
      </c>
      <c r="AC48" s="76">
        <f>LEN(配列入力!$D$10)-LEN(SUBSTITUTE(配列入力!$D$10,$C48,""))</f>
        <v>0</v>
      </c>
      <c r="AD48" s="84">
        <f t="shared" si="17"/>
        <v>0</v>
      </c>
      <c r="AE48" s="85">
        <f t="shared" si="201"/>
        <v>0</v>
      </c>
      <c r="AF48" s="76">
        <f>LEN(配列入力!$D$11)-LEN(SUBSTITUTE(配列入力!$D$11,$C48,""))</f>
        <v>0</v>
      </c>
      <c r="AG48" s="84">
        <f t="shared" si="19"/>
        <v>0</v>
      </c>
      <c r="AH48" s="85">
        <f t="shared" si="202"/>
        <v>0</v>
      </c>
      <c r="AI48" s="76">
        <f>LEN(配列入力!$D$12)-LEN(SUBSTITUTE(配列入力!$D$12,$C48,""))</f>
        <v>0</v>
      </c>
      <c r="AJ48" s="84">
        <f t="shared" si="21"/>
        <v>0</v>
      </c>
      <c r="AK48" s="85">
        <f t="shared" si="203"/>
        <v>0</v>
      </c>
      <c r="AL48" s="76">
        <f>LEN(配列入力!$D$13)-LEN(SUBSTITUTE(配列入力!$D$13,$C48,""))</f>
        <v>0</v>
      </c>
      <c r="AM48" s="84">
        <f t="shared" si="23"/>
        <v>0</v>
      </c>
      <c r="AN48" s="85">
        <f t="shared" si="204"/>
        <v>0</v>
      </c>
      <c r="AO48" s="76">
        <f>LEN(配列入力!$D$14)-LEN(SUBSTITUTE(配列入力!$D$14,$C48,""))</f>
        <v>0</v>
      </c>
      <c r="AP48" s="84">
        <f t="shared" si="25"/>
        <v>0</v>
      </c>
      <c r="AQ48" s="85">
        <f t="shared" si="205"/>
        <v>0</v>
      </c>
      <c r="AR48" s="76">
        <f>LEN(配列入力!$D$15)-LEN(SUBSTITUTE(配列入力!$D$15,$C48,""))</f>
        <v>0</v>
      </c>
      <c r="AS48" s="84">
        <f t="shared" si="27"/>
        <v>0</v>
      </c>
      <c r="AT48" s="85">
        <f t="shared" si="206"/>
        <v>0</v>
      </c>
      <c r="AU48" s="76">
        <f>LEN(配列入力!$D$16)-LEN(SUBSTITUTE(配列入力!$D$16,$C48,""))</f>
        <v>0</v>
      </c>
      <c r="AV48" s="84">
        <f t="shared" si="29"/>
        <v>0</v>
      </c>
      <c r="AW48" s="85">
        <f t="shared" si="207"/>
        <v>0</v>
      </c>
      <c r="AX48" s="76">
        <f>LEN(配列入力!$D$17)-LEN(SUBSTITUTE(配列入力!$D$17,$C48,""))</f>
        <v>0</v>
      </c>
      <c r="AY48" s="84">
        <f t="shared" si="31"/>
        <v>0</v>
      </c>
      <c r="AZ48" s="85">
        <f t="shared" si="208"/>
        <v>0</v>
      </c>
      <c r="BA48" s="76">
        <f>LEN(配列入力!$D$18)-LEN(SUBSTITUTE(配列入力!$D$18,$C48,""))</f>
        <v>0</v>
      </c>
      <c r="BB48" s="84">
        <f t="shared" si="33"/>
        <v>0</v>
      </c>
      <c r="BC48" s="85">
        <f t="shared" si="209"/>
        <v>0</v>
      </c>
      <c r="BD48" s="76">
        <f>LEN(配列入力!$D$19)-LEN(SUBSTITUTE(配列入力!$D$19,$C48,""))</f>
        <v>0</v>
      </c>
      <c r="BE48" s="84">
        <f t="shared" si="35"/>
        <v>0</v>
      </c>
      <c r="BF48" s="85">
        <f t="shared" si="210"/>
        <v>0</v>
      </c>
      <c r="BG48" s="76">
        <f>LEN(配列入力!$D$20)-LEN(SUBSTITUTE(配列入力!$D$20,$C48,""))</f>
        <v>0</v>
      </c>
      <c r="BH48" s="84">
        <f t="shared" si="37"/>
        <v>0</v>
      </c>
      <c r="BI48" s="85">
        <f t="shared" si="211"/>
        <v>0</v>
      </c>
      <c r="BJ48" s="76">
        <f>LEN(配列入力!$D$21)-LEN(SUBSTITUTE(配列入力!$D$21,$C48,""))</f>
        <v>0</v>
      </c>
      <c r="BK48" s="84">
        <f t="shared" si="39"/>
        <v>0</v>
      </c>
      <c r="BL48" s="85">
        <f t="shared" si="212"/>
        <v>0</v>
      </c>
      <c r="BM48" s="76">
        <f>LEN(配列入力!$D$22)-LEN(SUBSTITUTE(配列入力!$D$22,$C48,""))</f>
        <v>0</v>
      </c>
      <c r="BN48" s="84">
        <f t="shared" si="41"/>
        <v>0</v>
      </c>
      <c r="BO48" s="85">
        <f t="shared" si="213"/>
        <v>0</v>
      </c>
      <c r="BP48" s="76">
        <f>LEN(配列入力!$D$23)-LEN(SUBSTITUTE(配列入力!$D$23,$C48,""))</f>
        <v>0</v>
      </c>
      <c r="BQ48" s="84">
        <f t="shared" si="43"/>
        <v>0</v>
      </c>
      <c r="BR48" s="85">
        <f t="shared" si="214"/>
        <v>0</v>
      </c>
      <c r="BS48" s="76">
        <f>LEN(配列入力!$D$24)-LEN(SUBSTITUTE(配列入力!$D$24,$C48,""))</f>
        <v>0</v>
      </c>
      <c r="BT48" s="84">
        <f t="shared" si="45"/>
        <v>0</v>
      </c>
      <c r="BU48" s="85">
        <f t="shared" si="215"/>
        <v>0</v>
      </c>
      <c r="BV48" s="76">
        <f>LEN(配列入力!$D$25)-LEN(SUBSTITUTE(配列入力!$D$25,$C48,""))</f>
        <v>0</v>
      </c>
      <c r="BW48" s="84">
        <f t="shared" si="47"/>
        <v>0</v>
      </c>
      <c r="BX48" s="85">
        <f t="shared" si="216"/>
        <v>0</v>
      </c>
      <c r="BY48" s="76">
        <f>LEN(配列入力!$D$26)-LEN(SUBSTITUTE(配列入力!$D$26,$C48,""))</f>
        <v>0</v>
      </c>
      <c r="BZ48" s="84">
        <f t="shared" si="49"/>
        <v>0</v>
      </c>
      <c r="CA48" s="85">
        <f t="shared" si="217"/>
        <v>0</v>
      </c>
      <c r="CB48" s="76">
        <f>LEN(配列入力!$D$27)-LEN(SUBSTITUTE(配列入力!$D$27,$C48,""))</f>
        <v>0</v>
      </c>
      <c r="CC48" s="84">
        <f t="shared" si="51"/>
        <v>0</v>
      </c>
      <c r="CD48" s="85">
        <f t="shared" si="218"/>
        <v>0</v>
      </c>
      <c r="CE48" s="76">
        <f>LEN(配列入力!$D$28)-LEN(SUBSTITUTE(配列入力!$D$28,$C48,""))</f>
        <v>0</v>
      </c>
      <c r="CF48" s="84">
        <f t="shared" si="53"/>
        <v>0</v>
      </c>
      <c r="CG48" s="85">
        <f t="shared" si="219"/>
        <v>0</v>
      </c>
      <c r="CH48" s="76">
        <f>LEN(配列入力!$D$29)-LEN(SUBSTITUTE(配列入力!$D$29,$C48,""))</f>
        <v>0</v>
      </c>
      <c r="CI48" s="84">
        <f t="shared" si="55"/>
        <v>0</v>
      </c>
      <c r="CJ48" s="85">
        <f t="shared" si="220"/>
        <v>0</v>
      </c>
      <c r="CK48" s="76">
        <f>LEN(配列入力!$D$30)-LEN(SUBSTITUTE(配列入力!$D$30,$C48,""))</f>
        <v>0</v>
      </c>
      <c r="CL48" s="84">
        <f t="shared" si="57"/>
        <v>0</v>
      </c>
      <c r="CM48" s="85">
        <f t="shared" si="221"/>
        <v>0</v>
      </c>
      <c r="CN48" s="76">
        <f>LEN(配列入力!$D$31)-LEN(SUBSTITUTE(配列入力!$D$31,$C48,""))</f>
        <v>0</v>
      </c>
      <c r="CO48" s="84">
        <f t="shared" si="59"/>
        <v>0</v>
      </c>
      <c r="CP48" s="85">
        <f t="shared" si="222"/>
        <v>0</v>
      </c>
      <c r="CQ48" s="76">
        <f>LEN(配列入力!$D$32)-LEN(SUBSTITUTE(配列入力!$D$32,$C48,""))</f>
        <v>0</v>
      </c>
      <c r="CR48" s="84">
        <f t="shared" si="61"/>
        <v>0</v>
      </c>
      <c r="CS48" s="85">
        <f t="shared" si="223"/>
        <v>0</v>
      </c>
      <c r="CT48" s="76">
        <f>LEN(配列入力!$D$33)-LEN(SUBSTITUTE(配列入力!$D$33,$C48,""))</f>
        <v>0</v>
      </c>
      <c r="CU48" s="84">
        <f t="shared" si="63"/>
        <v>0</v>
      </c>
      <c r="CV48" s="85">
        <f t="shared" si="224"/>
        <v>0</v>
      </c>
      <c r="CW48" s="76">
        <f>LEN(配列入力!$D$34)-LEN(SUBSTITUTE(配列入力!$D$34,$C48,""))</f>
        <v>0</v>
      </c>
      <c r="CX48" s="84">
        <f t="shared" si="65"/>
        <v>0</v>
      </c>
      <c r="CY48" s="85">
        <f t="shared" si="225"/>
        <v>0</v>
      </c>
      <c r="CZ48" s="76">
        <f>LEN(配列入力!$D$35)-LEN(SUBSTITUTE(配列入力!$D$35,$C48,""))</f>
        <v>0</v>
      </c>
      <c r="DA48" s="84">
        <f t="shared" si="67"/>
        <v>0</v>
      </c>
      <c r="DB48" s="85">
        <f t="shared" si="226"/>
        <v>0</v>
      </c>
      <c r="DC48" s="76">
        <f>LEN(配列入力!$D$36)-LEN(SUBSTITUTE(配列入力!$D$36,$C48,""))</f>
        <v>0</v>
      </c>
      <c r="DD48" s="84">
        <f t="shared" si="69"/>
        <v>0</v>
      </c>
      <c r="DE48" s="85">
        <f t="shared" si="227"/>
        <v>0</v>
      </c>
      <c r="DF48" s="76">
        <f>LEN(配列入力!$D$37)-LEN(SUBSTITUTE(配列入力!$D$37,$C48,""))</f>
        <v>0</v>
      </c>
      <c r="DG48" s="84">
        <f t="shared" si="71"/>
        <v>0</v>
      </c>
      <c r="DH48" s="85">
        <f t="shared" si="228"/>
        <v>0</v>
      </c>
      <c r="DI48" s="76">
        <f>LEN(配列入力!$D$38)-LEN(SUBSTITUTE(配列入力!$D$38,$C48,""))</f>
        <v>0</v>
      </c>
      <c r="DJ48" s="84">
        <f t="shared" si="73"/>
        <v>0</v>
      </c>
      <c r="DK48" s="85">
        <f t="shared" si="229"/>
        <v>0</v>
      </c>
      <c r="DL48" s="76">
        <f>LEN(配列入力!$D$39)-LEN(SUBSTITUTE(配列入力!$D$39,$C48,""))</f>
        <v>0</v>
      </c>
      <c r="DM48" s="84">
        <f t="shared" si="75"/>
        <v>0</v>
      </c>
      <c r="DN48" s="85">
        <f t="shared" si="230"/>
        <v>0</v>
      </c>
      <c r="DO48" s="76">
        <f>LEN(配列入力!$D$40)-LEN(SUBSTITUTE(配列入力!$D$40,$C48,""))</f>
        <v>0</v>
      </c>
      <c r="DP48" s="84">
        <f t="shared" si="77"/>
        <v>0</v>
      </c>
      <c r="DQ48" s="85">
        <f t="shared" si="231"/>
        <v>0</v>
      </c>
      <c r="DR48" s="76">
        <f>LEN(配列入力!$D$41)-LEN(SUBSTITUTE(配列入力!$D$41,$C48,""))</f>
        <v>0</v>
      </c>
      <c r="DS48" s="84">
        <f t="shared" si="79"/>
        <v>0</v>
      </c>
      <c r="DT48" s="85">
        <f t="shared" si="232"/>
        <v>0</v>
      </c>
      <c r="DU48" s="76">
        <f>LEN(配列入力!$D$42)-LEN(SUBSTITUTE(配列入力!$D$42,$C48,""))</f>
        <v>0</v>
      </c>
      <c r="DV48" s="84">
        <f t="shared" si="81"/>
        <v>0</v>
      </c>
      <c r="DW48" s="85">
        <f t="shared" si="233"/>
        <v>0</v>
      </c>
      <c r="DX48" s="76">
        <f>LEN(配列入力!$D$43)-LEN(SUBSTITUTE(配列入力!$D$43,$C48,""))</f>
        <v>0</v>
      </c>
      <c r="DY48" s="84">
        <f t="shared" si="83"/>
        <v>0</v>
      </c>
      <c r="DZ48" s="85">
        <f t="shared" si="234"/>
        <v>0</v>
      </c>
      <c r="EA48" s="76">
        <f>LEN(配列入力!$D$44)-LEN(SUBSTITUTE(配列入力!$D$44,$C48,""))</f>
        <v>0</v>
      </c>
      <c r="EB48" s="84">
        <f t="shared" si="85"/>
        <v>0</v>
      </c>
      <c r="EC48" s="85">
        <f t="shared" si="235"/>
        <v>0</v>
      </c>
      <c r="ED48" s="76">
        <f>LEN(配列入力!$D$45)-LEN(SUBSTITUTE(配列入力!$D$45,$C48,""))</f>
        <v>0</v>
      </c>
      <c r="EE48" s="84">
        <f t="shared" si="87"/>
        <v>0</v>
      </c>
      <c r="EF48" s="85">
        <f t="shared" si="236"/>
        <v>0</v>
      </c>
      <c r="EG48" s="76">
        <f>LEN(配列入力!$D$46)-LEN(SUBSTITUTE(配列入力!$D$46,$C48,""))</f>
        <v>0</v>
      </c>
      <c r="EH48" s="84">
        <f t="shared" si="89"/>
        <v>0</v>
      </c>
      <c r="EI48" s="85">
        <f t="shared" si="237"/>
        <v>0</v>
      </c>
      <c r="EJ48" s="76">
        <f>LEN(配列入力!$D$47)-LEN(SUBSTITUTE(配列入力!$D$47,$C48,""))</f>
        <v>0</v>
      </c>
      <c r="EK48" s="84">
        <f t="shared" si="91"/>
        <v>0</v>
      </c>
      <c r="EL48" s="85">
        <f t="shared" si="238"/>
        <v>0</v>
      </c>
      <c r="EM48" s="76">
        <f>LEN(配列入力!$D$48)-LEN(SUBSTITUTE(配列入力!$D$48,$C48,""))</f>
        <v>0</v>
      </c>
      <c r="EN48" s="84">
        <f t="shared" si="93"/>
        <v>0</v>
      </c>
      <c r="EO48" s="85">
        <f t="shared" si="239"/>
        <v>0</v>
      </c>
      <c r="EP48" s="76">
        <f>LEN(配列入力!$D$49)-LEN(SUBSTITUTE(配列入力!$D$49,$C48,""))</f>
        <v>0</v>
      </c>
      <c r="EQ48" s="84">
        <f t="shared" si="95"/>
        <v>0</v>
      </c>
      <c r="ER48" s="85">
        <f t="shared" si="240"/>
        <v>0</v>
      </c>
      <c r="ES48" s="76">
        <f>LEN(配列入力!$D$50)-LEN(SUBSTITUTE(配列入力!$D$50,$C48,""))</f>
        <v>0</v>
      </c>
      <c r="ET48" s="84">
        <f t="shared" si="97"/>
        <v>0</v>
      </c>
      <c r="EU48" s="85">
        <f t="shared" si="241"/>
        <v>0</v>
      </c>
      <c r="EV48" s="76">
        <f>LEN(配列入力!$D$51)-LEN(SUBSTITUTE(配列入力!$D$51,$C48,""))</f>
        <v>0</v>
      </c>
      <c r="EW48" s="84">
        <f t="shared" si="99"/>
        <v>0</v>
      </c>
      <c r="EX48" s="85">
        <f t="shared" si="242"/>
        <v>0</v>
      </c>
      <c r="EY48" s="76">
        <f>LEN(配列入力!$D$52)-LEN(SUBSTITUTE(配列入力!$D$52,$C48,""))</f>
        <v>0</v>
      </c>
      <c r="EZ48" s="84">
        <f t="shared" si="101"/>
        <v>0</v>
      </c>
      <c r="FA48" s="85">
        <f t="shared" si="243"/>
        <v>0</v>
      </c>
      <c r="FB48" s="76">
        <f>LEN(配列入力!$D$53)-LEN(SUBSTITUTE(配列入力!$D$53,$C48,""))</f>
        <v>0</v>
      </c>
      <c r="FC48" s="84">
        <f t="shared" si="103"/>
        <v>0</v>
      </c>
      <c r="FD48" s="85">
        <f t="shared" si="244"/>
        <v>0</v>
      </c>
      <c r="FE48" s="76">
        <f>LEN(配列入力!$D$54)-LEN(SUBSTITUTE(配列入力!$D$54,$C48,""))</f>
        <v>0</v>
      </c>
      <c r="FF48" s="84">
        <f t="shared" si="105"/>
        <v>0</v>
      </c>
      <c r="FG48" s="85">
        <f t="shared" si="245"/>
        <v>0</v>
      </c>
      <c r="FH48" s="76">
        <f>LEN(配列入力!$D$55)-LEN(SUBSTITUTE(配列入力!$D$55,$C48,""))</f>
        <v>0</v>
      </c>
      <c r="FI48" s="84">
        <f t="shared" si="107"/>
        <v>0</v>
      </c>
      <c r="FJ48" s="85">
        <f t="shared" si="246"/>
        <v>0</v>
      </c>
      <c r="FK48" s="76">
        <f>LEN(配列入力!$D$56)-LEN(SUBSTITUTE(配列入力!$D$56,$C48,""))</f>
        <v>0</v>
      </c>
      <c r="FL48" s="84">
        <f t="shared" si="109"/>
        <v>0</v>
      </c>
      <c r="FM48" s="85">
        <f t="shared" si="247"/>
        <v>0</v>
      </c>
      <c r="FN48" s="76">
        <f>LEN(配列入力!$D$57)-LEN(SUBSTITUTE(配列入力!$D$57,$C48,""))</f>
        <v>0</v>
      </c>
      <c r="FO48" s="84">
        <f t="shared" si="111"/>
        <v>0</v>
      </c>
      <c r="FP48" s="85">
        <f t="shared" si="248"/>
        <v>0</v>
      </c>
      <c r="FQ48" s="76">
        <f>LEN(配列入力!$D$58)-LEN(SUBSTITUTE(配列入力!$D$58,$C48,""))</f>
        <v>0</v>
      </c>
      <c r="FR48" s="84">
        <f t="shared" si="113"/>
        <v>0</v>
      </c>
      <c r="FS48" s="85">
        <f t="shared" si="249"/>
        <v>0</v>
      </c>
      <c r="FT48" s="76">
        <f>LEN(配列入力!$D$59)-LEN(SUBSTITUTE(配列入力!$D$59,$C48,""))</f>
        <v>0</v>
      </c>
      <c r="FU48" s="84">
        <f t="shared" si="115"/>
        <v>0</v>
      </c>
      <c r="FV48" s="85">
        <f t="shared" si="250"/>
        <v>0</v>
      </c>
      <c r="FW48" s="76">
        <f>LEN(配列入力!$D$60)-LEN(SUBSTITUTE(配列入力!$D$60,$C48,""))</f>
        <v>0</v>
      </c>
      <c r="FX48" s="84">
        <f t="shared" si="117"/>
        <v>0</v>
      </c>
      <c r="FY48" s="85">
        <f t="shared" si="251"/>
        <v>0</v>
      </c>
      <c r="FZ48" s="76">
        <f>LEN(配列入力!$D$61)-LEN(SUBSTITUTE(配列入力!$D$61,$C48,""))</f>
        <v>0</v>
      </c>
      <c r="GA48" s="84">
        <f t="shared" si="119"/>
        <v>0</v>
      </c>
      <c r="GB48" s="85">
        <f t="shared" si="252"/>
        <v>0</v>
      </c>
      <c r="GC48" s="76">
        <f>LEN(配列入力!$D$62)-LEN(SUBSTITUTE(配列入力!$D$62,$C48,""))</f>
        <v>0</v>
      </c>
      <c r="GD48" s="84">
        <f t="shared" si="121"/>
        <v>0</v>
      </c>
      <c r="GE48" s="85">
        <f t="shared" si="253"/>
        <v>0</v>
      </c>
      <c r="GF48" s="76">
        <f>LEN(配列入力!$D$63)-LEN(SUBSTITUTE(配列入力!$D$63,$C48,""))</f>
        <v>0</v>
      </c>
      <c r="GG48" s="84">
        <f t="shared" si="123"/>
        <v>0</v>
      </c>
      <c r="GH48" s="85">
        <f t="shared" si="254"/>
        <v>0</v>
      </c>
      <c r="GI48" s="76">
        <f>LEN(配列入力!$D$64)-LEN(SUBSTITUTE(配列入力!$D$64,$C48,""))</f>
        <v>0</v>
      </c>
      <c r="GJ48" s="84">
        <f t="shared" si="125"/>
        <v>0</v>
      </c>
      <c r="GK48" s="85">
        <f t="shared" si="255"/>
        <v>0</v>
      </c>
      <c r="GL48" s="76">
        <f>LEN(配列入力!$D$65)-LEN(SUBSTITUTE(配列入力!$D$65,$C48,""))</f>
        <v>0</v>
      </c>
      <c r="GM48" s="84">
        <f t="shared" si="127"/>
        <v>0</v>
      </c>
      <c r="GN48" s="85">
        <f t="shared" si="256"/>
        <v>0</v>
      </c>
      <c r="GO48" s="76">
        <f>LEN(配列入力!$D$66)-LEN(SUBSTITUTE(配列入力!$D$66,$C48,""))</f>
        <v>0</v>
      </c>
      <c r="GP48" s="84">
        <f t="shared" si="129"/>
        <v>0</v>
      </c>
      <c r="GQ48" s="85">
        <f t="shared" si="257"/>
        <v>0</v>
      </c>
      <c r="GR48" s="76">
        <f>LEN(配列入力!$D$67)-LEN(SUBSTITUTE(配列入力!$D$67,$C48,""))</f>
        <v>0</v>
      </c>
      <c r="GS48" s="84">
        <f t="shared" si="131"/>
        <v>0</v>
      </c>
      <c r="GT48" s="85">
        <f t="shared" si="258"/>
        <v>0</v>
      </c>
      <c r="GU48" s="76">
        <f>LEN(配列入力!$D$68)-LEN(SUBSTITUTE(配列入力!$D$68,$C48,""))</f>
        <v>0</v>
      </c>
      <c r="GV48" s="84">
        <f t="shared" si="133"/>
        <v>0</v>
      </c>
      <c r="GW48" s="85">
        <f t="shared" si="259"/>
        <v>0</v>
      </c>
      <c r="GX48" s="76">
        <f>LEN(配列入力!$D$69)-LEN(SUBSTITUTE(配列入力!$D$69,$C48,""))</f>
        <v>0</v>
      </c>
      <c r="GY48" s="84">
        <f t="shared" si="135"/>
        <v>0</v>
      </c>
      <c r="GZ48" s="85">
        <f t="shared" si="260"/>
        <v>0</v>
      </c>
      <c r="HA48" s="76">
        <f>LEN(配列入力!$D$70)-LEN(SUBSTITUTE(配列入力!$D$70,$C48,""))</f>
        <v>0</v>
      </c>
      <c r="HB48" s="84">
        <f t="shared" si="137"/>
        <v>0</v>
      </c>
      <c r="HC48" s="85">
        <f t="shared" si="261"/>
        <v>0</v>
      </c>
      <c r="HD48" s="76">
        <f>LEN(配列入力!$D$71)-LEN(SUBSTITUTE(配列入力!$D$71,$C48,""))</f>
        <v>0</v>
      </c>
      <c r="HE48" s="84">
        <f t="shared" si="139"/>
        <v>0</v>
      </c>
      <c r="HF48" s="85">
        <f t="shared" si="262"/>
        <v>0</v>
      </c>
      <c r="HG48" s="76">
        <f>LEN(配列入力!$D$72)-LEN(SUBSTITUTE(配列入力!$D$72,$C48,""))</f>
        <v>0</v>
      </c>
      <c r="HH48" s="84">
        <f t="shared" si="141"/>
        <v>0</v>
      </c>
      <c r="HI48" s="85">
        <f t="shared" si="263"/>
        <v>0</v>
      </c>
      <c r="HJ48" s="76">
        <f>LEN(配列入力!$D$73)-LEN(SUBSTITUTE(配列入力!$D$73,$C48,""))</f>
        <v>0</v>
      </c>
      <c r="HK48" s="84">
        <f t="shared" si="143"/>
        <v>0</v>
      </c>
      <c r="HL48" s="85">
        <f t="shared" si="264"/>
        <v>0</v>
      </c>
      <c r="HM48" s="76">
        <f>LEN(配列入力!$D$74)-LEN(SUBSTITUTE(配列入力!$D$74,$C48,""))</f>
        <v>0</v>
      </c>
      <c r="HN48" s="84">
        <f t="shared" si="145"/>
        <v>0</v>
      </c>
      <c r="HO48" s="85">
        <f t="shared" si="265"/>
        <v>0</v>
      </c>
      <c r="HP48" s="76">
        <f>LEN(配列入力!$D$75)-LEN(SUBSTITUTE(配列入力!$D$75,$C48,""))</f>
        <v>0</v>
      </c>
      <c r="HQ48" s="84">
        <f t="shared" si="147"/>
        <v>0</v>
      </c>
      <c r="HR48" s="85">
        <f t="shared" si="266"/>
        <v>0</v>
      </c>
      <c r="HS48" s="76">
        <f>LEN(配列入力!$D$76)-LEN(SUBSTITUTE(配列入力!$D$76,$C48,""))</f>
        <v>0</v>
      </c>
      <c r="HT48" s="84">
        <f t="shared" si="149"/>
        <v>0</v>
      </c>
      <c r="HU48" s="85">
        <f t="shared" si="267"/>
        <v>0</v>
      </c>
      <c r="HV48" s="76">
        <f>LEN(配列入力!$D$77)-LEN(SUBSTITUTE(配列入力!$D$77,$C48,""))</f>
        <v>0</v>
      </c>
      <c r="HW48" s="84">
        <f t="shared" si="151"/>
        <v>0</v>
      </c>
      <c r="HX48" s="85">
        <f t="shared" si="268"/>
        <v>0</v>
      </c>
      <c r="HY48" s="76">
        <f>LEN(配列入力!$D$78)-LEN(SUBSTITUTE(配列入力!$D$78,$C48,""))</f>
        <v>0</v>
      </c>
      <c r="HZ48" s="84">
        <f t="shared" si="153"/>
        <v>0</v>
      </c>
      <c r="IA48" s="85">
        <f t="shared" si="269"/>
        <v>0</v>
      </c>
      <c r="IB48" s="76">
        <f>LEN(配列入力!$D$79)-LEN(SUBSTITUTE(配列入力!$D$79,$C48,""))</f>
        <v>0</v>
      </c>
      <c r="IC48" s="84">
        <f t="shared" si="155"/>
        <v>0</v>
      </c>
      <c r="ID48" s="85">
        <f t="shared" si="270"/>
        <v>0</v>
      </c>
      <c r="IE48" s="76">
        <f>LEN(配列入力!$D$80)-LEN(SUBSTITUTE(配列入力!$D$80,$C48,""))</f>
        <v>0</v>
      </c>
      <c r="IF48" s="84">
        <f t="shared" si="157"/>
        <v>0</v>
      </c>
      <c r="IG48" s="85">
        <f t="shared" si="271"/>
        <v>0</v>
      </c>
      <c r="IH48" s="76">
        <f>LEN(配列入力!$D$81)-LEN(SUBSTITUTE(配列入力!$D$81,$C48,""))</f>
        <v>0</v>
      </c>
      <c r="II48" s="84">
        <f t="shared" si="159"/>
        <v>0</v>
      </c>
      <c r="IJ48" s="85">
        <f t="shared" si="272"/>
        <v>0</v>
      </c>
      <c r="IK48" s="76">
        <f>LEN(配列入力!$D$82)-LEN(SUBSTITUTE(配列入力!$D$82,$C48,""))</f>
        <v>0</v>
      </c>
      <c r="IL48" s="84">
        <f t="shared" si="161"/>
        <v>0</v>
      </c>
      <c r="IM48" s="85">
        <f t="shared" si="273"/>
        <v>0</v>
      </c>
      <c r="IN48" s="76">
        <f>LEN(配列入力!$D$83)-LEN(SUBSTITUTE(配列入力!$D$83,$C48,""))</f>
        <v>0</v>
      </c>
      <c r="IO48" s="84">
        <f t="shared" si="163"/>
        <v>0</v>
      </c>
      <c r="IP48" s="85">
        <f t="shared" si="274"/>
        <v>0</v>
      </c>
      <c r="IQ48" s="76">
        <f>LEN(配列入力!$D$84)-LEN(SUBSTITUTE(配列入力!$D$84,$C48,""))</f>
        <v>0</v>
      </c>
      <c r="IR48" s="84">
        <f t="shared" si="165"/>
        <v>0</v>
      </c>
      <c r="IS48" s="85">
        <f t="shared" si="275"/>
        <v>0</v>
      </c>
      <c r="IT48" s="76">
        <f>LEN(配列入力!$D$85)-LEN(SUBSTITUTE(配列入力!$D$85,$C48,""))</f>
        <v>0</v>
      </c>
      <c r="IU48" s="84">
        <f t="shared" si="167"/>
        <v>0</v>
      </c>
      <c r="IV48" s="85">
        <f t="shared" si="276"/>
        <v>0</v>
      </c>
      <c r="IW48" s="76">
        <f>LEN(配列入力!$D$86)-LEN(SUBSTITUTE(配列入力!$D$86,$C48,""))</f>
        <v>0</v>
      </c>
      <c r="IX48" s="84">
        <f t="shared" si="169"/>
        <v>0</v>
      </c>
      <c r="IY48" s="85">
        <f t="shared" si="277"/>
        <v>0</v>
      </c>
      <c r="IZ48" s="76">
        <f>LEN(配列入力!$D$87)-LEN(SUBSTITUTE(配列入力!$D$87,$C48,""))</f>
        <v>0</v>
      </c>
      <c r="JA48" s="84">
        <f t="shared" si="171"/>
        <v>0</v>
      </c>
      <c r="JB48" s="85">
        <f t="shared" si="278"/>
        <v>0</v>
      </c>
      <c r="JC48" s="76">
        <f>LEN(配列入力!$D$88)-LEN(SUBSTITUTE(配列入力!$D$88,$C48,""))</f>
        <v>0</v>
      </c>
      <c r="JD48" s="84">
        <f t="shared" si="173"/>
        <v>0</v>
      </c>
      <c r="JE48" s="85">
        <f t="shared" si="279"/>
        <v>0</v>
      </c>
      <c r="JF48" s="76">
        <f>LEN(配列入力!$D$89)-LEN(SUBSTITUTE(配列入力!$D$89,$C48,""))</f>
        <v>0</v>
      </c>
      <c r="JG48" s="84">
        <f t="shared" si="175"/>
        <v>0</v>
      </c>
      <c r="JH48" s="85">
        <f t="shared" si="280"/>
        <v>0</v>
      </c>
      <c r="JI48" s="76">
        <f>LEN(配列入力!$D$90)-LEN(SUBSTITUTE(配列入力!$D$90,$C48,""))</f>
        <v>0</v>
      </c>
      <c r="JJ48" s="84">
        <f t="shared" si="177"/>
        <v>0</v>
      </c>
      <c r="JK48" s="85">
        <f t="shared" si="281"/>
        <v>0</v>
      </c>
      <c r="JL48" s="76">
        <f>LEN(配列入力!$D$91)-LEN(SUBSTITUTE(配列入力!$D$91,$C48,""))</f>
        <v>0</v>
      </c>
      <c r="JM48" s="84">
        <f t="shared" si="179"/>
        <v>0</v>
      </c>
      <c r="JN48" s="85">
        <f t="shared" si="282"/>
        <v>0</v>
      </c>
      <c r="JO48" s="76">
        <f>LEN(配列入力!$D$92)-LEN(SUBSTITUTE(配列入力!$D$92,$C48,""))</f>
        <v>0</v>
      </c>
      <c r="JP48" s="84">
        <f t="shared" si="181"/>
        <v>0</v>
      </c>
      <c r="JQ48" s="85">
        <f t="shared" si="283"/>
        <v>0</v>
      </c>
      <c r="JR48" s="76">
        <f>LEN(配列入力!$D$93)-LEN(SUBSTITUTE(配列入力!$D$93,$C48,""))</f>
        <v>0</v>
      </c>
      <c r="JS48" s="84">
        <f t="shared" si="183"/>
        <v>0</v>
      </c>
      <c r="JT48" s="85">
        <f t="shared" si="284"/>
        <v>0</v>
      </c>
      <c r="JU48" s="76">
        <f>LEN(配列入力!$D$94)-LEN(SUBSTITUTE(配列入力!$D$94,$C48,""))</f>
        <v>0</v>
      </c>
      <c r="JV48" s="84">
        <f t="shared" si="185"/>
        <v>0</v>
      </c>
      <c r="JW48" s="85">
        <f t="shared" si="285"/>
        <v>0</v>
      </c>
      <c r="JX48" s="76">
        <f>LEN(配列入力!$D$95)-LEN(SUBSTITUTE(配列入力!$D$95,$C48,""))</f>
        <v>0</v>
      </c>
      <c r="JY48" s="84">
        <f t="shared" si="187"/>
        <v>0</v>
      </c>
      <c r="JZ48" s="85">
        <f t="shared" si="286"/>
        <v>0</v>
      </c>
      <c r="KA48" s="76">
        <f>LEN(配列入力!$D$96)-LEN(SUBSTITUTE(配列入力!$D$96,$C48,""))</f>
        <v>0</v>
      </c>
      <c r="KB48" s="84">
        <f t="shared" si="189"/>
        <v>0</v>
      </c>
      <c r="KC48" s="85">
        <f t="shared" si="287"/>
        <v>0</v>
      </c>
      <c r="KD48" s="76">
        <f>LEN(配列入力!$D$97)-LEN(SUBSTITUTE(配列入力!$D$97,$C48,""))</f>
        <v>0</v>
      </c>
      <c r="KE48" s="84">
        <f t="shared" si="191"/>
        <v>0</v>
      </c>
      <c r="KF48" s="85">
        <f t="shared" si="288"/>
        <v>0</v>
      </c>
    </row>
    <row r="49" spans="1:292">
      <c r="A49" s="81" t="s">
        <v>184</v>
      </c>
      <c r="B49" s="73" t="s">
        <v>185</v>
      </c>
      <c r="C49" s="81" t="s">
        <v>185</v>
      </c>
      <c r="D49" s="75">
        <f t="shared" si="0"/>
        <v>5</v>
      </c>
      <c r="E49" s="76">
        <f>LEN(配列入力!$D$2)-LEN(SUBSTITUTE(配列入力!$D$2,$C49,""))</f>
        <v>0</v>
      </c>
      <c r="F49" s="84">
        <f t="shared" si="1"/>
        <v>0</v>
      </c>
      <c r="G49" s="85">
        <f t="shared" si="193"/>
        <v>0</v>
      </c>
      <c r="H49" s="76">
        <f>LEN(配列入力!$D$3)-LEN(SUBSTITUTE(配列入力!$D$3,$C49,""))</f>
        <v>0</v>
      </c>
      <c r="I49" s="84">
        <f t="shared" si="3"/>
        <v>0</v>
      </c>
      <c r="J49" s="85">
        <f t="shared" si="194"/>
        <v>0</v>
      </c>
      <c r="K49" s="76">
        <f>LEN(配列入力!$D$4)-LEN(SUBSTITUTE(配列入力!$D$4,$C49,""))</f>
        <v>0</v>
      </c>
      <c r="L49" s="84">
        <f t="shared" si="5"/>
        <v>0</v>
      </c>
      <c r="M49" s="85">
        <f t="shared" si="195"/>
        <v>0</v>
      </c>
      <c r="N49" s="76">
        <f>LEN(配列入力!$D$5)-LEN(SUBSTITUTE(配列入力!$D$5,$C49,""))</f>
        <v>0</v>
      </c>
      <c r="O49" s="84">
        <f t="shared" si="7"/>
        <v>0</v>
      </c>
      <c r="P49" s="85">
        <f t="shared" si="196"/>
        <v>0</v>
      </c>
      <c r="Q49" s="76">
        <f>LEN(配列入力!$D$6)-LEN(SUBSTITUTE(配列入力!$D$6,$C49,""))</f>
        <v>0</v>
      </c>
      <c r="R49" s="84">
        <f t="shared" si="9"/>
        <v>0</v>
      </c>
      <c r="S49" s="85">
        <f t="shared" si="197"/>
        <v>0</v>
      </c>
      <c r="T49" s="76">
        <f>LEN(配列入力!$D$7)-LEN(SUBSTITUTE(配列入力!$D$7,$C49,""))</f>
        <v>0</v>
      </c>
      <c r="U49" s="84">
        <f t="shared" si="11"/>
        <v>0</v>
      </c>
      <c r="V49" s="85">
        <f t="shared" si="198"/>
        <v>0</v>
      </c>
      <c r="W49" s="76">
        <f>LEN(配列入力!$D$8)-LEN(SUBSTITUTE(配列入力!$D$8,$C49,""))</f>
        <v>0</v>
      </c>
      <c r="X49" s="84">
        <f t="shared" si="13"/>
        <v>0</v>
      </c>
      <c r="Y49" s="85">
        <f t="shared" si="199"/>
        <v>0</v>
      </c>
      <c r="Z49" s="76">
        <f>LEN(配列入力!$D$9)-LEN(SUBSTITUTE(配列入力!$D$9,$C49,""))</f>
        <v>0</v>
      </c>
      <c r="AA49" s="84">
        <f t="shared" si="15"/>
        <v>0</v>
      </c>
      <c r="AB49" s="85">
        <f t="shared" si="200"/>
        <v>0</v>
      </c>
      <c r="AC49" s="76">
        <f>LEN(配列入力!$D$10)-LEN(SUBSTITUTE(配列入力!$D$10,$C49,""))</f>
        <v>0</v>
      </c>
      <c r="AD49" s="84">
        <f t="shared" si="17"/>
        <v>0</v>
      </c>
      <c r="AE49" s="85">
        <f t="shared" si="201"/>
        <v>0</v>
      </c>
      <c r="AF49" s="76">
        <f>LEN(配列入力!$D$11)-LEN(SUBSTITUTE(配列入力!$D$11,$C49,""))</f>
        <v>0</v>
      </c>
      <c r="AG49" s="84">
        <f t="shared" si="19"/>
        <v>0</v>
      </c>
      <c r="AH49" s="85">
        <f t="shared" si="202"/>
        <v>0</v>
      </c>
      <c r="AI49" s="76">
        <f>LEN(配列入力!$D$12)-LEN(SUBSTITUTE(配列入力!$D$12,$C49,""))</f>
        <v>0</v>
      </c>
      <c r="AJ49" s="84">
        <f t="shared" si="21"/>
        <v>0</v>
      </c>
      <c r="AK49" s="85">
        <f t="shared" si="203"/>
        <v>0</v>
      </c>
      <c r="AL49" s="76">
        <f>LEN(配列入力!$D$13)-LEN(SUBSTITUTE(配列入力!$D$13,$C49,""))</f>
        <v>0</v>
      </c>
      <c r="AM49" s="84">
        <f t="shared" si="23"/>
        <v>0</v>
      </c>
      <c r="AN49" s="85">
        <f t="shared" si="204"/>
        <v>0</v>
      </c>
      <c r="AO49" s="76">
        <f>LEN(配列入力!$D$14)-LEN(SUBSTITUTE(配列入力!$D$14,$C49,""))</f>
        <v>0</v>
      </c>
      <c r="AP49" s="84">
        <f t="shared" si="25"/>
        <v>0</v>
      </c>
      <c r="AQ49" s="85">
        <f t="shared" si="205"/>
        <v>0</v>
      </c>
      <c r="AR49" s="76">
        <f>LEN(配列入力!$D$15)-LEN(SUBSTITUTE(配列入力!$D$15,$C49,""))</f>
        <v>0</v>
      </c>
      <c r="AS49" s="84">
        <f t="shared" si="27"/>
        <v>0</v>
      </c>
      <c r="AT49" s="85">
        <f t="shared" si="206"/>
        <v>0</v>
      </c>
      <c r="AU49" s="76">
        <f>LEN(配列入力!$D$16)-LEN(SUBSTITUTE(配列入力!$D$16,$C49,""))</f>
        <v>0</v>
      </c>
      <c r="AV49" s="84">
        <f t="shared" si="29"/>
        <v>0</v>
      </c>
      <c r="AW49" s="85">
        <f t="shared" si="207"/>
        <v>0</v>
      </c>
      <c r="AX49" s="76">
        <f>LEN(配列入力!$D$17)-LEN(SUBSTITUTE(配列入力!$D$17,$C49,""))</f>
        <v>0</v>
      </c>
      <c r="AY49" s="84">
        <f t="shared" si="31"/>
        <v>0</v>
      </c>
      <c r="AZ49" s="85">
        <f t="shared" si="208"/>
        <v>0</v>
      </c>
      <c r="BA49" s="76">
        <f>LEN(配列入力!$D$18)-LEN(SUBSTITUTE(配列入力!$D$18,$C49,""))</f>
        <v>0</v>
      </c>
      <c r="BB49" s="84">
        <f t="shared" si="33"/>
        <v>0</v>
      </c>
      <c r="BC49" s="85">
        <f t="shared" si="209"/>
        <v>0</v>
      </c>
      <c r="BD49" s="76">
        <f>LEN(配列入力!$D$19)-LEN(SUBSTITUTE(配列入力!$D$19,$C49,""))</f>
        <v>0</v>
      </c>
      <c r="BE49" s="84">
        <f t="shared" si="35"/>
        <v>0</v>
      </c>
      <c r="BF49" s="85">
        <f t="shared" si="210"/>
        <v>0</v>
      </c>
      <c r="BG49" s="76">
        <f>LEN(配列入力!$D$20)-LEN(SUBSTITUTE(配列入力!$D$20,$C49,""))</f>
        <v>0</v>
      </c>
      <c r="BH49" s="84">
        <f t="shared" si="37"/>
        <v>0</v>
      </c>
      <c r="BI49" s="85">
        <f t="shared" si="211"/>
        <v>0</v>
      </c>
      <c r="BJ49" s="76">
        <f>LEN(配列入力!$D$21)-LEN(SUBSTITUTE(配列入力!$D$21,$C49,""))</f>
        <v>0</v>
      </c>
      <c r="BK49" s="84">
        <f t="shared" si="39"/>
        <v>0</v>
      </c>
      <c r="BL49" s="85">
        <f t="shared" si="212"/>
        <v>0</v>
      </c>
      <c r="BM49" s="76">
        <f>LEN(配列入力!$D$22)-LEN(SUBSTITUTE(配列入力!$D$22,$C49,""))</f>
        <v>0</v>
      </c>
      <c r="BN49" s="84">
        <f t="shared" si="41"/>
        <v>0</v>
      </c>
      <c r="BO49" s="85">
        <f t="shared" si="213"/>
        <v>0</v>
      </c>
      <c r="BP49" s="76">
        <f>LEN(配列入力!$D$23)-LEN(SUBSTITUTE(配列入力!$D$23,$C49,""))</f>
        <v>0</v>
      </c>
      <c r="BQ49" s="84">
        <f t="shared" si="43"/>
        <v>0</v>
      </c>
      <c r="BR49" s="85">
        <f t="shared" si="214"/>
        <v>0</v>
      </c>
      <c r="BS49" s="76">
        <f>LEN(配列入力!$D$24)-LEN(SUBSTITUTE(配列入力!$D$24,$C49,""))</f>
        <v>0</v>
      </c>
      <c r="BT49" s="84">
        <f t="shared" si="45"/>
        <v>0</v>
      </c>
      <c r="BU49" s="85">
        <f t="shared" si="215"/>
        <v>0</v>
      </c>
      <c r="BV49" s="76">
        <f>LEN(配列入力!$D$25)-LEN(SUBSTITUTE(配列入力!$D$25,$C49,""))</f>
        <v>0</v>
      </c>
      <c r="BW49" s="84">
        <f t="shared" si="47"/>
        <v>0</v>
      </c>
      <c r="BX49" s="85">
        <f t="shared" si="216"/>
        <v>0</v>
      </c>
      <c r="BY49" s="76">
        <f>LEN(配列入力!$D$26)-LEN(SUBSTITUTE(配列入力!$D$26,$C49,""))</f>
        <v>0</v>
      </c>
      <c r="BZ49" s="84">
        <f t="shared" si="49"/>
        <v>0</v>
      </c>
      <c r="CA49" s="85">
        <f t="shared" si="217"/>
        <v>0</v>
      </c>
      <c r="CB49" s="76">
        <f>LEN(配列入力!$D$27)-LEN(SUBSTITUTE(配列入力!$D$27,$C49,""))</f>
        <v>0</v>
      </c>
      <c r="CC49" s="84">
        <f t="shared" si="51"/>
        <v>0</v>
      </c>
      <c r="CD49" s="85">
        <f t="shared" si="218"/>
        <v>0</v>
      </c>
      <c r="CE49" s="76">
        <f>LEN(配列入力!$D$28)-LEN(SUBSTITUTE(配列入力!$D$28,$C49,""))</f>
        <v>0</v>
      </c>
      <c r="CF49" s="84">
        <f t="shared" si="53"/>
        <v>0</v>
      </c>
      <c r="CG49" s="85">
        <f t="shared" si="219"/>
        <v>0</v>
      </c>
      <c r="CH49" s="76">
        <f>LEN(配列入力!$D$29)-LEN(SUBSTITUTE(配列入力!$D$29,$C49,""))</f>
        <v>0</v>
      </c>
      <c r="CI49" s="84">
        <f t="shared" si="55"/>
        <v>0</v>
      </c>
      <c r="CJ49" s="85">
        <f t="shared" si="220"/>
        <v>0</v>
      </c>
      <c r="CK49" s="76">
        <f>LEN(配列入力!$D$30)-LEN(SUBSTITUTE(配列入力!$D$30,$C49,""))</f>
        <v>0</v>
      </c>
      <c r="CL49" s="84">
        <f t="shared" si="57"/>
        <v>0</v>
      </c>
      <c r="CM49" s="85">
        <f t="shared" si="221"/>
        <v>0</v>
      </c>
      <c r="CN49" s="76">
        <f>LEN(配列入力!$D$31)-LEN(SUBSTITUTE(配列入力!$D$31,$C49,""))</f>
        <v>0</v>
      </c>
      <c r="CO49" s="84">
        <f t="shared" si="59"/>
        <v>0</v>
      </c>
      <c r="CP49" s="85">
        <f t="shared" si="222"/>
        <v>0</v>
      </c>
      <c r="CQ49" s="76">
        <f>LEN(配列入力!$D$32)-LEN(SUBSTITUTE(配列入力!$D$32,$C49,""))</f>
        <v>0</v>
      </c>
      <c r="CR49" s="84">
        <f t="shared" si="61"/>
        <v>0</v>
      </c>
      <c r="CS49" s="85">
        <f t="shared" si="223"/>
        <v>0</v>
      </c>
      <c r="CT49" s="76">
        <f>LEN(配列入力!$D$33)-LEN(SUBSTITUTE(配列入力!$D$33,$C49,""))</f>
        <v>0</v>
      </c>
      <c r="CU49" s="84">
        <f t="shared" si="63"/>
        <v>0</v>
      </c>
      <c r="CV49" s="85">
        <f t="shared" si="224"/>
        <v>0</v>
      </c>
      <c r="CW49" s="76">
        <f>LEN(配列入力!$D$34)-LEN(SUBSTITUTE(配列入力!$D$34,$C49,""))</f>
        <v>0</v>
      </c>
      <c r="CX49" s="84">
        <f t="shared" si="65"/>
        <v>0</v>
      </c>
      <c r="CY49" s="85">
        <f t="shared" si="225"/>
        <v>0</v>
      </c>
      <c r="CZ49" s="76">
        <f>LEN(配列入力!$D$35)-LEN(SUBSTITUTE(配列入力!$D$35,$C49,""))</f>
        <v>0</v>
      </c>
      <c r="DA49" s="84">
        <f t="shared" si="67"/>
        <v>0</v>
      </c>
      <c r="DB49" s="85">
        <f t="shared" si="226"/>
        <v>0</v>
      </c>
      <c r="DC49" s="76">
        <f>LEN(配列入力!$D$36)-LEN(SUBSTITUTE(配列入力!$D$36,$C49,""))</f>
        <v>0</v>
      </c>
      <c r="DD49" s="84">
        <f t="shared" si="69"/>
        <v>0</v>
      </c>
      <c r="DE49" s="85">
        <f t="shared" si="227"/>
        <v>0</v>
      </c>
      <c r="DF49" s="76">
        <f>LEN(配列入力!$D$37)-LEN(SUBSTITUTE(配列入力!$D$37,$C49,""))</f>
        <v>0</v>
      </c>
      <c r="DG49" s="84">
        <f t="shared" si="71"/>
        <v>0</v>
      </c>
      <c r="DH49" s="85">
        <f t="shared" si="228"/>
        <v>0</v>
      </c>
      <c r="DI49" s="76">
        <f>LEN(配列入力!$D$38)-LEN(SUBSTITUTE(配列入力!$D$38,$C49,""))</f>
        <v>0</v>
      </c>
      <c r="DJ49" s="84">
        <f t="shared" si="73"/>
        <v>0</v>
      </c>
      <c r="DK49" s="85">
        <f t="shared" si="229"/>
        <v>0</v>
      </c>
      <c r="DL49" s="76">
        <f>LEN(配列入力!$D$39)-LEN(SUBSTITUTE(配列入力!$D$39,$C49,""))</f>
        <v>0</v>
      </c>
      <c r="DM49" s="84">
        <f t="shared" si="75"/>
        <v>0</v>
      </c>
      <c r="DN49" s="85">
        <f t="shared" si="230"/>
        <v>0</v>
      </c>
      <c r="DO49" s="76">
        <f>LEN(配列入力!$D$40)-LEN(SUBSTITUTE(配列入力!$D$40,$C49,""))</f>
        <v>0</v>
      </c>
      <c r="DP49" s="84">
        <f t="shared" si="77"/>
        <v>0</v>
      </c>
      <c r="DQ49" s="85">
        <f t="shared" si="231"/>
        <v>0</v>
      </c>
      <c r="DR49" s="76">
        <f>LEN(配列入力!$D$41)-LEN(SUBSTITUTE(配列入力!$D$41,$C49,""))</f>
        <v>0</v>
      </c>
      <c r="DS49" s="84">
        <f t="shared" si="79"/>
        <v>0</v>
      </c>
      <c r="DT49" s="85">
        <f t="shared" si="232"/>
        <v>0</v>
      </c>
      <c r="DU49" s="76">
        <f>LEN(配列入力!$D$42)-LEN(SUBSTITUTE(配列入力!$D$42,$C49,""))</f>
        <v>0</v>
      </c>
      <c r="DV49" s="84">
        <f t="shared" si="81"/>
        <v>0</v>
      </c>
      <c r="DW49" s="85">
        <f t="shared" si="233"/>
        <v>0</v>
      </c>
      <c r="DX49" s="76">
        <f>LEN(配列入力!$D$43)-LEN(SUBSTITUTE(配列入力!$D$43,$C49,""))</f>
        <v>0</v>
      </c>
      <c r="DY49" s="84">
        <f t="shared" si="83"/>
        <v>0</v>
      </c>
      <c r="DZ49" s="85">
        <f t="shared" si="234"/>
        <v>0</v>
      </c>
      <c r="EA49" s="76">
        <f>LEN(配列入力!$D$44)-LEN(SUBSTITUTE(配列入力!$D$44,$C49,""))</f>
        <v>0</v>
      </c>
      <c r="EB49" s="84">
        <f t="shared" si="85"/>
        <v>0</v>
      </c>
      <c r="EC49" s="85">
        <f t="shared" si="235"/>
        <v>0</v>
      </c>
      <c r="ED49" s="76">
        <f>LEN(配列入力!$D$45)-LEN(SUBSTITUTE(配列入力!$D$45,$C49,""))</f>
        <v>0</v>
      </c>
      <c r="EE49" s="84">
        <f t="shared" si="87"/>
        <v>0</v>
      </c>
      <c r="EF49" s="85">
        <f t="shared" si="236"/>
        <v>0</v>
      </c>
      <c r="EG49" s="76">
        <f>LEN(配列入力!$D$46)-LEN(SUBSTITUTE(配列入力!$D$46,$C49,""))</f>
        <v>0</v>
      </c>
      <c r="EH49" s="84">
        <f t="shared" si="89"/>
        <v>0</v>
      </c>
      <c r="EI49" s="85">
        <f t="shared" si="237"/>
        <v>0</v>
      </c>
      <c r="EJ49" s="76">
        <f>LEN(配列入力!$D$47)-LEN(SUBSTITUTE(配列入力!$D$47,$C49,""))</f>
        <v>0</v>
      </c>
      <c r="EK49" s="84">
        <f t="shared" si="91"/>
        <v>0</v>
      </c>
      <c r="EL49" s="85">
        <f t="shared" si="238"/>
        <v>0</v>
      </c>
      <c r="EM49" s="76">
        <f>LEN(配列入力!$D$48)-LEN(SUBSTITUTE(配列入力!$D$48,$C49,""))</f>
        <v>0</v>
      </c>
      <c r="EN49" s="84">
        <f t="shared" si="93"/>
        <v>0</v>
      </c>
      <c r="EO49" s="85">
        <f t="shared" si="239"/>
        <v>0</v>
      </c>
      <c r="EP49" s="76">
        <f>LEN(配列入力!$D$49)-LEN(SUBSTITUTE(配列入力!$D$49,$C49,""))</f>
        <v>0</v>
      </c>
      <c r="EQ49" s="84">
        <f t="shared" si="95"/>
        <v>0</v>
      </c>
      <c r="ER49" s="85">
        <f t="shared" si="240"/>
        <v>0</v>
      </c>
      <c r="ES49" s="76">
        <f>LEN(配列入力!$D$50)-LEN(SUBSTITUTE(配列入力!$D$50,$C49,""))</f>
        <v>0</v>
      </c>
      <c r="ET49" s="84">
        <f t="shared" si="97"/>
        <v>0</v>
      </c>
      <c r="EU49" s="85">
        <f t="shared" si="241"/>
        <v>0</v>
      </c>
      <c r="EV49" s="76">
        <f>LEN(配列入力!$D$51)-LEN(SUBSTITUTE(配列入力!$D$51,$C49,""))</f>
        <v>0</v>
      </c>
      <c r="EW49" s="84">
        <f t="shared" si="99"/>
        <v>0</v>
      </c>
      <c r="EX49" s="85">
        <f t="shared" si="242"/>
        <v>0</v>
      </c>
      <c r="EY49" s="76">
        <f>LEN(配列入力!$D$52)-LEN(SUBSTITUTE(配列入力!$D$52,$C49,""))</f>
        <v>0</v>
      </c>
      <c r="EZ49" s="84">
        <f t="shared" si="101"/>
        <v>0</v>
      </c>
      <c r="FA49" s="85">
        <f t="shared" si="243"/>
        <v>0</v>
      </c>
      <c r="FB49" s="76">
        <f>LEN(配列入力!$D$53)-LEN(SUBSTITUTE(配列入力!$D$53,$C49,""))</f>
        <v>0</v>
      </c>
      <c r="FC49" s="84">
        <f t="shared" si="103"/>
        <v>0</v>
      </c>
      <c r="FD49" s="85">
        <f t="shared" si="244"/>
        <v>0</v>
      </c>
      <c r="FE49" s="76">
        <f>LEN(配列入力!$D$54)-LEN(SUBSTITUTE(配列入力!$D$54,$C49,""))</f>
        <v>0</v>
      </c>
      <c r="FF49" s="84">
        <f t="shared" si="105"/>
        <v>0</v>
      </c>
      <c r="FG49" s="85">
        <f t="shared" si="245"/>
        <v>0</v>
      </c>
      <c r="FH49" s="76">
        <f>LEN(配列入力!$D$55)-LEN(SUBSTITUTE(配列入力!$D$55,$C49,""))</f>
        <v>0</v>
      </c>
      <c r="FI49" s="84">
        <f t="shared" si="107"/>
        <v>0</v>
      </c>
      <c r="FJ49" s="85">
        <f t="shared" si="246"/>
        <v>0</v>
      </c>
      <c r="FK49" s="76">
        <f>LEN(配列入力!$D$56)-LEN(SUBSTITUTE(配列入力!$D$56,$C49,""))</f>
        <v>0</v>
      </c>
      <c r="FL49" s="84">
        <f t="shared" si="109"/>
        <v>0</v>
      </c>
      <c r="FM49" s="85">
        <f t="shared" si="247"/>
        <v>0</v>
      </c>
      <c r="FN49" s="76">
        <f>LEN(配列入力!$D$57)-LEN(SUBSTITUTE(配列入力!$D$57,$C49,""))</f>
        <v>0</v>
      </c>
      <c r="FO49" s="84">
        <f t="shared" si="111"/>
        <v>0</v>
      </c>
      <c r="FP49" s="85">
        <f t="shared" si="248"/>
        <v>0</v>
      </c>
      <c r="FQ49" s="76">
        <f>LEN(配列入力!$D$58)-LEN(SUBSTITUTE(配列入力!$D$58,$C49,""))</f>
        <v>0</v>
      </c>
      <c r="FR49" s="84">
        <f t="shared" si="113"/>
        <v>0</v>
      </c>
      <c r="FS49" s="85">
        <f t="shared" si="249"/>
        <v>0</v>
      </c>
      <c r="FT49" s="76">
        <f>LEN(配列入力!$D$59)-LEN(SUBSTITUTE(配列入力!$D$59,$C49,""))</f>
        <v>0</v>
      </c>
      <c r="FU49" s="84">
        <f t="shared" si="115"/>
        <v>0</v>
      </c>
      <c r="FV49" s="85">
        <f t="shared" si="250"/>
        <v>0</v>
      </c>
      <c r="FW49" s="76">
        <f>LEN(配列入力!$D$60)-LEN(SUBSTITUTE(配列入力!$D$60,$C49,""))</f>
        <v>0</v>
      </c>
      <c r="FX49" s="84">
        <f t="shared" si="117"/>
        <v>0</v>
      </c>
      <c r="FY49" s="85">
        <f t="shared" si="251"/>
        <v>0</v>
      </c>
      <c r="FZ49" s="76">
        <f>LEN(配列入力!$D$61)-LEN(SUBSTITUTE(配列入力!$D$61,$C49,""))</f>
        <v>0</v>
      </c>
      <c r="GA49" s="84">
        <f t="shared" si="119"/>
        <v>0</v>
      </c>
      <c r="GB49" s="85">
        <f t="shared" si="252"/>
        <v>0</v>
      </c>
      <c r="GC49" s="76">
        <f>LEN(配列入力!$D$62)-LEN(SUBSTITUTE(配列入力!$D$62,$C49,""))</f>
        <v>0</v>
      </c>
      <c r="GD49" s="84">
        <f t="shared" si="121"/>
        <v>0</v>
      </c>
      <c r="GE49" s="85">
        <f t="shared" si="253"/>
        <v>0</v>
      </c>
      <c r="GF49" s="76">
        <f>LEN(配列入力!$D$63)-LEN(SUBSTITUTE(配列入力!$D$63,$C49,""))</f>
        <v>0</v>
      </c>
      <c r="GG49" s="84">
        <f t="shared" si="123"/>
        <v>0</v>
      </c>
      <c r="GH49" s="85">
        <f t="shared" si="254"/>
        <v>0</v>
      </c>
      <c r="GI49" s="76">
        <f>LEN(配列入力!$D$64)-LEN(SUBSTITUTE(配列入力!$D$64,$C49,""))</f>
        <v>0</v>
      </c>
      <c r="GJ49" s="84">
        <f t="shared" si="125"/>
        <v>0</v>
      </c>
      <c r="GK49" s="85">
        <f t="shared" si="255"/>
        <v>0</v>
      </c>
      <c r="GL49" s="76">
        <f>LEN(配列入力!$D$65)-LEN(SUBSTITUTE(配列入力!$D$65,$C49,""))</f>
        <v>0</v>
      </c>
      <c r="GM49" s="84">
        <f t="shared" si="127"/>
        <v>0</v>
      </c>
      <c r="GN49" s="85">
        <f t="shared" si="256"/>
        <v>0</v>
      </c>
      <c r="GO49" s="76">
        <f>LEN(配列入力!$D$66)-LEN(SUBSTITUTE(配列入力!$D$66,$C49,""))</f>
        <v>0</v>
      </c>
      <c r="GP49" s="84">
        <f t="shared" si="129"/>
        <v>0</v>
      </c>
      <c r="GQ49" s="85">
        <f t="shared" si="257"/>
        <v>0</v>
      </c>
      <c r="GR49" s="76">
        <f>LEN(配列入力!$D$67)-LEN(SUBSTITUTE(配列入力!$D$67,$C49,""))</f>
        <v>0</v>
      </c>
      <c r="GS49" s="84">
        <f t="shared" si="131"/>
        <v>0</v>
      </c>
      <c r="GT49" s="85">
        <f t="shared" si="258"/>
        <v>0</v>
      </c>
      <c r="GU49" s="76">
        <f>LEN(配列入力!$D$68)-LEN(SUBSTITUTE(配列入力!$D$68,$C49,""))</f>
        <v>0</v>
      </c>
      <c r="GV49" s="84">
        <f t="shared" si="133"/>
        <v>0</v>
      </c>
      <c r="GW49" s="85">
        <f t="shared" si="259"/>
        <v>0</v>
      </c>
      <c r="GX49" s="76">
        <f>LEN(配列入力!$D$69)-LEN(SUBSTITUTE(配列入力!$D$69,$C49,""))</f>
        <v>0</v>
      </c>
      <c r="GY49" s="84">
        <f t="shared" si="135"/>
        <v>0</v>
      </c>
      <c r="GZ49" s="85">
        <f t="shared" si="260"/>
        <v>0</v>
      </c>
      <c r="HA49" s="76">
        <f>LEN(配列入力!$D$70)-LEN(SUBSTITUTE(配列入力!$D$70,$C49,""))</f>
        <v>0</v>
      </c>
      <c r="HB49" s="84">
        <f t="shared" si="137"/>
        <v>0</v>
      </c>
      <c r="HC49" s="85">
        <f t="shared" si="261"/>
        <v>0</v>
      </c>
      <c r="HD49" s="76">
        <f>LEN(配列入力!$D$71)-LEN(SUBSTITUTE(配列入力!$D$71,$C49,""))</f>
        <v>0</v>
      </c>
      <c r="HE49" s="84">
        <f t="shared" si="139"/>
        <v>0</v>
      </c>
      <c r="HF49" s="85">
        <f t="shared" si="262"/>
        <v>0</v>
      </c>
      <c r="HG49" s="76">
        <f>LEN(配列入力!$D$72)-LEN(SUBSTITUTE(配列入力!$D$72,$C49,""))</f>
        <v>0</v>
      </c>
      <c r="HH49" s="84">
        <f t="shared" si="141"/>
        <v>0</v>
      </c>
      <c r="HI49" s="85">
        <f t="shared" si="263"/>
        <v>0</v>
      </c>
      <c r="HJ49" s="76">
        <f>LEN(配列入力!$D$73)-LEN(SUBSTITUTE(配列入力!$D$73,$C49,""))</f>
        <v>0</v>
      </c>
      <c r="HK49" s="84">
        <f t="shared" si="143"/>
        <v>0</v>
      </c>
      <c r="HL49" s="85">
        <f t="shared" si="264"/>
        <v>0</v>
      </c>
      <c r="HM49" s="76">
        <f>LEN(配列入力!$D$74)-LEN(SUBSTITUTE(配列入力!$D$74,$C49,""))</f>
        <v>0</v>
      </c>
      <c r="HN49" s="84">
        <f t="shared" si="145"/>
        <v>0</v>
      </c>
      <c r="HO49" s="85">
        <f t="shared" si="265"/>
        <v>0</v>
      </c>
      <c r="HP49" s="76">
        <f>LEN(配列入力!$D$75)-LEN(SUBSTITUTE(配列入力!$D$75,$C49,""))</f>
        <v>0</v>
      </c>
      <c r="HQ49" s="84">
        <f t="shared" si="147"/>
        <v>0</v>
      </c>
      <c r="HR49" s="85">
        <f t="shared" si="266"/>
        <v>0</v>
      </c>
      <c r="HS49" s="76">
        <f>LEN(配列入力!$D$76)-LEN(SUBSTITUTE(配列入力!$D$76,$C49,""))</f>
        <v>0</v>
      </c>
      <c r="HT49" s="84">
        <f t="shared" si="149"/>
        <v>0</v>
      </c>
      <c r="HU49" s="85">
        <f t="shared" si="267"/>
        <v>0</v>
      </c>
      <c r="HV49" s="76">
        <f>LEN(配列入力!$D$77)-LEN(SUBSTITUTE(配列入力!$D$77,$C49,""))</f>
        <v>0</v>
      </c>
      <c r="HW49" s="84">
        <f t="shared" si="151"/>
        <v>0</v>
      </c>
      <c r="HX49" s="85">
        <f t="shared" si="268"/>
        <v>0</v>
      </c>
      <c r="HY49" s="76">
        <f>LEN(配列入力!$D$78)-LEN(SUBSTITUTE(配列入力!$D$78,$C49,""))</f>
        <v>0</v>
      </c>
      <c r="HZ49" s="84">
        <f t="shared" si="153"/>
        <v>0</v>
      </c>
      <c r="IA49" s="85">
        <f t="shared" si="269"/>
        <v>0</v>
      </c>
      <c r="IB49" s="76">
        <f>LEN(配列入力!$D$79)-LEN(SUBSTITUTE(配列入力!$D$79,$C49,""))</f>
        <v>0</v>
      </c>
      <c r="IC49" s="84">
        <f t="shared" si="155"/>
        <v>0</v>
      </c>
      <c r="ID49" s="85">
        <f t="shared" si="270"/>
        <v>0</v>
      </c>
      <c r="IE49" s="76">
        <f>LEN(配列入力!$D$80)-LEN(SUBSTITUTE(配列入力!$D$80,$C49,""))</f>
        <v>0</v>
      </c>
      <c r="IF49" s="84">
        <f t="shared" si="157"/>
        <v>0</v>
      </c>
      <c r="IG49" s="85">
        <f t="shared" si="271"/>
        <v>0</v>
      </c>
      <c r="IH49" s="76">
        <f>LEN(配列入力!$D$81)-LEN(SUBSTITUTE(配列入力!$D$81,$C49,""))</f>
        <v>0</v>
      </c>
      <c r="II49" s="84">
        <f t="shared" si="159"/>
        <v>0</v>
      </c>
      <c r="IJ49" s="85">
        <f t="shared" si="272"/>
        <v>0</v>
      </c>
      <c r="IK49" s="76">
        <f>LEN(配列入力!$D$82)-LEN(SUBSTITUTE(配列入力!$D$82,$C49,""))</f>
        <v>0</v>
      </c>
      <c r="IL49" s="84">
        <f t="shared" si="161"/>
        <v>0</v>
      </c>
      <c r="IM49" s="85">
        <f t="shared" si="273"/>
        <v>0</v>
      </c>
      <c r="IN49" s="76">
        <f>LEN(配列入力!$D$83)-LEN(SUBSTITUTE(配列入力!$D$83,$C49,""))</f>
        <v>0</v>
      </c>
      <c r="IO49" s="84">
        <f t="shared" si="163"/>
        <v>0</v>
      </c>
      <c r="IP49" s="85">
        <f t="shared" si="274"/>
        <v>0</v>
      </c>
      <c r="IQ49" s="76">
        <f>LEN(配列入力!$D$84)-LEN(SUBSTITUTE(配列入力!$D$84,$C49,""))</f>
        <v>0</v>
      </c>
      <c r="IR49" s="84">
        <f t="shared" si="165"/>
        <v>0</v>
      </c>
      <c r="IS49" s="85">
        <f t="shared" si="275"/>
        <v>0</v>
      </c>
      <c r="IT49" s="76">
        <f>LEN(配列入力!$D$85)-LEN(SUBSTITUTE(配列入力!$D$85,$C49,""))</f>
        <v>0</v>
      </c>
      <c r="IU49" s="84">
        <f t="shared" si="167"/>
        <v>0</v>
      </c>
      <c r="IV49" s="85">
        <f t="shared" si="276"/>
        <v>0</v>
      </c>
      <c r="IW49" s="76">
        <f>LEN(配列入力!$D$86)-LEN(SUBSTITUTE(配列入力!$D$86,$C49,""))</f>
        <v>0</v>
      </c>
      <c r="IX49" s="84">
        <f t="shared" si="169"/>
        <v>0</v>
      </c>
      <c r="IY49" s="85">
        <f t="shared" si="277"/>
        <v>0</v>
      </c>
      <c r="IZ49" s="76">
        <f>LEN(配列入力!$D$87)-LEN(SUBSTITUTE(配列入力!$D$87,$C49,""))</f>
        <v>0</v>
      </c>
      <c r="JA49" s="84">
        <f t="shared" si="171"/>
        <v>0</v>
      </c>
      <c r="JB49" s="85">
        <f t="shared" si="278"/>
        <v>0</v>
      </c>
      <c r="JC49" s="76">
        <f>LEN(配列入力!$D$88)-LEN(SUBSTITUTE(配列入力!$D$88,$C49,""))</f>
        <v>0</v>
      </c>
      <c r="JD49" s="84">
        <f t="shared" si="173"/>
        <v>0</v>
      </c>
      <c r="JE49" s="85">
        <f t="shared" si="279"/>
        <v>0</v>
      </c>
      <c r="JF49" s="76">
        <f>LEN(配列入力!$D$89)-LEN(SUBSTITUTE(配列入力!$D$89,$C49,""))</f>
        <v>0</v>
      </c>
      <c r="JG49" s="84">
        <f t="shared" si="175"/>
        <v>0</v>
      </c>
      <c r="JH49" s="85">
        <f t="shared" si="280"/>
        <v>0</v>
      </c>
      <c r="JI49" s="76">
        <f>LEN(配列入力!$D$90)-LEN(SUBSTITUTE(配列入力!$D$90,$C49,""))</f>
        <v>0</v>
      </c>
      <c r="JJ49" s="84">
        <f t="shared" si="177"/>
        <v>0</v>
      </c>
      <c r="JK49" s="85">
        <f t="shared" si="281"/>
        <v>0</v>
      </c>
      <c r="JL49" s="76">
        <f>LEN(配列入力!$D$91)-LEN(SUBSTITUTE(配列入力!$D$91,$C49,""))</f>
        <v>0</v>
      </c>
      <c r="JM49" s="84">
        <f t="shared" si="179"/>
        <v>0</v>
      </c>
      <c r="JN49" s="85">
        <f t="shared" si="282"/>
        <v>0</v>
      </c>
      <c r="JO49" s="76">
        <f>LEN(配列入力!$D$92)-LEN(SUBSTITUTE(配列入力!$D$92,$C49,""))</f>
        <v>0</v>
      </c>
      <c r="JP49" s="84">
        <f t="shared" si="181"/>
        <v>0</v>
      </c>
      <c r="JQ49" s="85">
        <f t="shared" si="283"/>
        <v>0</v>
      </c>
      <c r="JR49" s="76">
        <f>LEN(配列入力!$D$93)-LEN(SUBSTITUTE(配列入力!$D$93,$C49,""))</f>
        <v>0</v>
      </c>
      <c r="JS49" s="84">
        <f t="shared" si="183"/>
        <v>0</v>
      </c>
      <c r="JT49" s="85">
        <f t="shared" si="284"/>
        <v>0</v>
      </c>
      <c r="JU49" s="76">
        <f>LEN(配列入力!$D$94)-LEN(SUBSTITUTE(配列入力!$D$94,$C49,""))</f>
        <v>0</v>
      </c>
      <c r="JV49" s="84">
        <f t="shared" si="185"/>
        <v>0</v>
      </c>
      <c r="JW49" s="85">
        <f t="shared" si="285"/>
        <v>0</v>
      </c>
      <c r="JX49" s="76">
        <f>LEN(配列入力!$D$95)-LEN(SUBSTITUTE(配列入力!$D$95,$C49,""))</f>
        <v>0</v>
      </c>
      <c r="JY49" s="84">
        <f t="shared" si="187"/>
        <v>0</v>
      </c>
      <c r="JZ49" s="85">
        <f t="shared" si="286"/>
        <v>0</v>
      </c>
      <c r="KA49" s="76">
        <f>LEN(配列入力!$D$96)-LEN(SUBSTITUTE(配列入力!$D$96,$C49,""))</f>
        <v>0</v>
      </c>
      <c r="KB49" s="84">
        <f t="shared" si="189"/>
        <v>0</v>
      </c>
      <c r="KC49" s="85">
        <f t="shared" si="287"/>
        <v>0</v>
      </c>
      <c r="KD49" s="76">
        <f>LEN(配列入力!$D$97)-LEN(SUBSTITUTE(配列入力!$D$97,$C49,""))</f>
        <v>0</v>
      </c>
      <c r="KE49" s="84">
        <f t="shared" si="191"/>
        <v>0</v>
      </c>
      <c r="KF49" s="85">
        <f t="shared" si="288"/>
        <v>0</v>
      </c>
    </row>
    <row r="50" spans="1:292">
      <c r="A50" s="81" t="s">
        <v>71</v>
      </c>
      <c r="B50" s="73" t="s">
        <v>72</v>
      </c>
      <c r="C50" s="81" t="s">
        <v>72</v>
      </c>
      <c r="D50" s="75">
        <f t="shared" si="0"/>
        <v>6</v>
      </c>
      <c r="E50" s="76">
        <f>LEN(配列入力!$D$2)-LEN(SUBSTITUTE(配列入力!$D$2,$C50,""))</f>
        <v>0</v>
      </c>
      <c r="F50" s="84">
        <f t="shared" si="1"/>
        <v>0</v>
      </c>
      <c r="G50" s="85">
        <f t="shared" si="193"/>
        <v>0</v>
      </c>
      <c r="H50" s="76">
        <f>LEN(配列入力!$D$3)-LEN(SUBSTITUTE(配列入力!$D$3,$C50,""))</f>
        <v>0</v>
      </c>
      <c r="I50" s="84">
        <f t="shared" si="3"/>
        <v>0</v>
      </c>
      <c r="J50" s="85">
        <f t="shared" si="194"/>
        <v>0</v>
      </c>
      <c r="K50" s="76">
        <f>LEN(配列入力!$D$4)-LEN(SUBSTITUTE(配列入力!$D$4,$C50,""))</f>
        <v>0</v>
      </c>
      <c r="L50" s="84">
        <f t="shared" si="5"/>
        <v>0</v>
      </c>
      <c r="M50" s="85">
        <f t="shared" si="195"/>
        <v>0</v>
      </c>
      <c r="N50" s="76">
        <f>LEN(配列入力!$D$5)-LEN(SUBSTITUTE(配列入力!$D$5,$C50,""))</f>
        <v>0</v>
      </c>
      <c r="O50" s="84">
        <f t="shared" si="7"/>
        <v>0</v>
      </c>
      <c r="P50" s="85">
        <f t="shared" si="196"/>
        <v>0</v>
      </c>
      <c r="Q50" s="76">
        <f>LEN(配列入力!$D$6)-LEN(SUBSTITUTE(配列入力!$D$6,$C50,""))</f>
        <v>0</v>
      </c>
      <c r="R50" s="84">
        <f t="shared" si="9"/>
        <v>0</v>
      </c>
      <c r="S50" s="85">
        <f t="shared" si="197"/>
        <v>0</v>
      </c>
      <c r="T50" s="76">
        <f>LEN(配列入力!$D$7)-LEN(SUBSTITUTE(配列入力!$D$7,$C50,""))</f>
        <v>0</v>
      </c>
      <c r="U50" s="84">
        <f t="shared" si="11"/>
        <v>0</v>
      </c>
      <c r="V50" s="85">
        <f t="shared" si="198"/>
        <v>0</v>
      </c>
      <c r="W50" s="76">
        <f>LEN(配列入力!$D$8)-LEN(SUBSTITUTE(配列入力!$D$8,$C50,""))</f>
        <v>0</v>
      </c>
      <c r="X50" s="84">
        <f t="shared" si="13"/>
        <v>0</v>
      </c>
      <c r="Y50" s="85">
        <f t="shared" si="199"/>
        <v>0</v>
      </c>
      <c r="Z50" s="76">
        <f>LEN(配列入力!$D$9)-LEN(SUBSTITUTE(配列入力!$D$9,$C50,""))</f>
        <v>0</v>
      </c>
      <c r="AA50" s="84">
        <f t="shared" si="15"/>
        <v>0</v>
      </c>
      <c r="AB50" s="85">
        <f t="shared" si="200"/>
        <v>0</v>
      </c>
      <c r="AC50" s="76">
        <f>LEN(配列入力!$D$10)-LEN(SUBSTITUTE(配列入力!$D$10,$C50,""))</f>
        <v>0</v>
      </c>
      <c r="AD50" s="84">
        <f t="shared" si="17"/>
        <v>0</v>
      </c>
      <c r="AE50" s="85">
        <f t="shared" si="201"/>
        <v>0</v>
      </c>
      <c r="AF50" s="76">
        <f>LEN(配列入力!$D$11)-LEN(SUBSTITUTE(配列入力!$D$11,$C50,""))</f>
        <v>0</v>
      </c>
      <c r="AG50" s="84">
        <f t="shared" si="19"/>
        <v>0</v>
      </c>
      <c r="AH50" s="85">
        <f t="shared" si="202"/>
        <v>0</v>
      </c>
      <c r="AI50" s="76">
        <f>LEN(配列入力!$D$12)-LEN(SUBSTITUTE(配列入力!$D$12,$C50,""))</f>
        <v>0</v>
      </c>
      <c r="AJ50" s="84">
        <f t="shared" si="21"/>
        <v>0</v>
      </c>
      <c r="AK50" s="85">
        <f t="shared" si="203"/>
        <v>0</v>
      </c>
      <c r="AL50" s="76">
        <f>LEN(配列入力!$D$13)-LEN(SUBSTITUTE(配列入力!$D$13,$C50,""))</f>
        <v>0</v>
      </c>
      <c r="AM50" s="84">
        <f t="shared" si="23"/>
        <v>0</v>
      </c>
      <c r="AN50" s="85">
        <f t="shared" si="204"/>
        <v>0</v>
      </c>
      <c r="AO50" s="76">
        <f>LEN(配列入力!$D$14)-LEN(SUBSTITUTE(配列入力!$D$14,$C50,""))</f>
        <v>0</v>
      </c>
      <c r="AP50" s="84">
        <f t="shared" si="25"/>
        <v>0</v>
      </c>
      <c r="AQ50" s="85">
        <f t="shared" si="205"/>
        <v>0</v>
      </c>
      <c r="AR50" s="76">
        <f>LEN(配列入力!$D$15)-LEN(SUBSTITUTE(配列入力!$D$15,$C50,""))</f>
        <v>0</v>
      </c>
      <c r="AS50" s="84">
        <f t="shared" si="27"/>
        <v>0</v>
      </c>
      <c r="AT50" s="85">
        <f t="shared" si="206"/>
        <v>0</v>
      </c>
      <c r="AU50" s="76">
        <f>LEN(配列入力!$D$16)-LEN(SUBSTITUTE(配列入力!$D$16,$C50,""))</f>
        <v>0</v>
      </c>
      <c r="AV50" s="84">
        <f t="shared" si="29"/>
        <v>0</v>
      </c>
      <c r="AW50" s="85">
        <f t="shared" si="207"/>
        <v>0</v>
      </c>
      <c r="AX50" s="76">
        <f>LEN(配列入力!$D$17)-LEN(SUBSTITUTE(配列入力!$D$17,$C50,""))</f>
        <v>0</v>
      </c>
      <c r="AY50" s="84">
        <f t="shared" si="31"/>
        <v>0</v>
      </c>
      <c r="AZ50" s="85">
        <f t="shared" si="208"/>
        <v>0</v>
      </c>
      <c r="BA50" s="76">
        <f>LEN(配列入力!$D$18)-LEN(SUBSTITUTE(配列入力!$D$18,$C50,""))</f>
        <v>0</v>
      </c>
      <c r="BB50" s="84">
        <f t="shared" si="33"/>
        <v>0</v>
      </c>
      <c r="BC50" s="85">
        <f t="shared" si="209"/>
        <v>0</v>
      </c>
      <c r="BD50" s="76">
        <f>LEN(配列入力!$D$19)-LEN(SUBSTITUTE(配列入力!$D$19,$C50,""))</f>
        <v>0</v>
      </c>
      <c r="BE50" s="84">
        <f t="shared" si="35"/>
        <v>0</v>
      </c>
      <c r="BF50" s="85">
        <f t="shared" si="210"/>
        <v>0</v>
      </c>
      <c r="BG50" s="76">
        <f>LEN(配列入力!$D$20)-LEN(SUBSTITUTE(配列入力!$D$20,$C50,""))</f>
        <v>0</v>
      </c>
      <c r="BH50" s="84">
        <f t="shared" si="37"/>
        <v>0</v>
      </c>
      <c r="BI50" s="85">
        <f t="shared" si="211"/>
        <v>0</v>
      </c>
      <c r="BJ50" s="76">
        <f>LEN(配列入力!$D$21)-LEN(SUBSTITUTE(配列入力!$D$21,$C50,""))</f>
        <v>0</v>
      </c>
      <c r="BK50" s="84">
        <f t="shared" si="39"/>
        <v>0</v>
      </c>
      <c r="BL50" s="85">
        <f t="shared" si="212"/>
        <v>0</v>
      </c>
      <c r="BM50" s="76">
        <f>LEN(配列入力!$D$22)-LEN(SUBSTITUTE(配列入力!$D$22,$C50,""))</f>
        <v>0</v>
      </c>
      <c r="BN50" s="84">
        <f t="shared" si="41"/>
        <v>0</v>
      </c>
      <c r="BO50" s="85">
        <f t="shared" si="213"/>
        <v>0</v>
      </c>
      <c r="BP50" s="76">
        <f>LEN(配列入力!$D$23)-LEN(SUBSTITUTE(配列入力!$D$23,$C50,""))</f>
        <v>0</v>
      </c>
      <c r="BQ50" s="84">
        <f t="shared" si="43"/>
        <v>0</v>
      </c>
      <c r="BR50" s="85">
        <f t="shared" si="214"/>
        <v>0</v>
      </c>
      <c r="BS50" s="76">
        <f>LEN(配列入力!$D$24)-LEN(SUBSTITUTE(配列入力!$D$24,$C50,""))</f>
        <v>0</v>
      </c>
      <c r="BT50" s="84">
        <f t="shared" si="45"/>
        <v>0</v>
      </c>
      <c r="BU50" s="85">
        <f t="shared" si="215"/>
        <v>0</v>
      </c>
      <c r="BV50" s="76">
        <f>LEN(配列入力!$D$25)-LEN(SUBSTITUTE(配列入力!$D$25,$C50,""))</f>
        <v>0</v>
      </c>
      <c r="BW50" s="84">
        <f t="shared" si="47"/>
        <v>0</v>
      </c>
      <c r="BX50" s="85">
        <f t="shared" si="216"/>
        <v>0</v>
      </c>
      <c r="BY50" s="76">
        <f>LEN(配列入力!$D$26)-LEN(SUBSTITUTE(配列入力!$D$26,$C50,""))</f>
        <v>0</v>
      </c>
      <c r="BZ50" s="84">
        <f t="shared" si="49"/>
        <v>0</v>
      </c>
      <c r="CA50" s="85">
        <f t="shared" si="217"/>
        <v>0</v>
      </c>
      <c r="CB50" s="76">
        <f>LEN(配列入力!$D$27)-LEN(SUBSTITUTE(配列入力!$D$27,$C50,""))</f>
        <v>0</v>
      </c>
      <c r="CC50" s="84">
        <f t="shared" si="51"/>
        <v>0</v>
      </c>
      <c r="CD50" s="85">
        <f t="shared" si="218"/>
        <v>0</v>
      </c>
      <c r="CE50" s="76">
        <f>LEN(配列入力!$D$28)-LEN(SUBSTITUTE(配列入力!$D$28,$C50,""))</f>
        <v>0</v>
      </c>
      <c r="CF50" s="84">
        <f t="shared" si="53"/>
        <v>0</v>
      </c>
      <c r="CG50" s="85">
        <f t="shared" si="219"/>
        <v>0</v>
      </c>
      <c r="CH50" s="76">
        <f>LEN(配列入力!$D$29)-LEN(SUBSTITUTE(配列入力!$D$29,$C50,""))</f>
        <v>0</v>
      </c>
      <c r="CI50" s="84">
        <f t="shared" si="55"/>
        <v>0</v>
      </c>
      <c r="CJ50" s="85">
        <f t="shared" si="220"/>
        <v>0</v>
      </c>
      <c r="CK50" s="76">
        <f>LEN(配列入力!$D$30)-LEN(SUBSTITUTE(配列入力!$D$30,$C50,""))</f>
        <v>0</v>
      </c>
      <c r="CL50" s="84">
        <f t="shared" si="57"/>
        <v>0</v>
      </c>
      <c r="CM50" s="85">
        <f t="shared" si="221"/>
        <v>0</v>
      </c>
      <c r="CN50" s="76">
        <f>LEN(配列入力!$D$31)-LEN(SUBSTITUTE(配列入力!$D$31,$C50,""))</f>
        <v>0</v>
      </c>
      <c r="CO50" s="84">
        <f t="shared" si="59"/>
        <v>0</v>
      </c>
      <c r="CP50" s="85">
        <f t="shared" si="222"/>
        <v>0</v>
      </c>
      <c r="CQ50" s="76">
        <f>LEN(配列入力!$D$32)-LEN(SUBSTITUTE(配列入力!$D$32,$C50,""))</f>
        <v>0</v>
      </c>
      <c r="CR50" s="84">
        <f t="shared" si="61"/>
        <v>0</v>
      </c>
      <c r="CS50" s="85">
        <f t="shared" si="223"/>
        <v>0</v>
      </c>
      <c r="CT50" s="76">
        <f>LEN(配列入力!$D$33)-LEN(SUBSTITUTE(配列入力!$D$33,$C50,""))</f>
        <v>0</v>
      </c>
      <c r="CU50" s="84">
        <f t="shared" si="63"/>
        <v>0</v>
      </c>
      <c r="CV50" s="85">
        <f t="shared" si="224"/>
        <v>0</v>
      </c>
      <c r="CW50" s="76">
        <f>LEN(配列入力!$D$34)-LEN(SUBSTITUTE(配列入力!$D$34,$C50,""))</f>
        <v>0</v>
      </c>
      <c r="CX50" s="84">
        <f t="shared" si="65"/>
        <v>0</v>
      </c>
      <c r="CY50" s="85">
        <f t="shared" si="225"/>
        <v>0</v>
      </c>
      <c r="CZ50" s="76">
        <f>LEN(配列入力!$D$35)-LEN(SUBSTITUTE(配列入力!$D$35,$C50,""))</f>
        <v>0</v>
      </c>
      <c r="DA50" s="84">
        <f t="shared" si="67"/>
        <v>0</v>
      </c>
      <c r="DB50" s="85">
        <f t="shared" si="226"/>
        <v>0</v>
      </c>
      <c r="DC50" s="76">
        <f>LEN(配列入力!$D$36)-LEN(SUBSTITUTE(配列入力!$D$36,$C50,""))</f>
        <v>0</v>
      </c>
      <c r="DD50" s="84">
        <f t="shared" si="69"/>
        <v>0</v>
      </c>
      <c r="DE50" s="85">
        <f t="shared" si="227"/>
        <v>0</v>
      </c>
      <c r="DF50" s="76">
        <f>LEN(配列入力!$D$37)-LEN(SUBSTITUTE(配列入力!$D$37,$C50,""))</f>
        <v>0</v>
      </c>
      <c r="DG50" s="84">
        <f t="shared" si="71"/>
        <v>0</v>
      </c>
      <c r="DH50" s="85">
        <f t="shared" si="228"/>
        <v>0</v>
      </c>
      <c r="DI50" s="76">
        <f>LEN(配列入力!$D$38)-LEN(SUBSTITUTE(配列入力!$D$38,$C50,""))</f>
        <v>0</v>
      </c>
      <c r="DJ50" s="84">
        <f t="shared" si="73"/>
        <v>0</v>
      </c>
      <c r="DK50" s="85">
        <f t="shared" si="229"/>
        <v>0</v>
      </c>
      <c r="DL50" s="76">
        <f>LEN(配列入力!$D$39)-LEN(SUBSTITUTE(配列入力!$D$39,$C50,""))</f>
        <v>0</v>
      </c>
      <c r="DM50" s="84">
        <f t="shared" si="75"/>
        <v>0</v>
      </c>
      <c r="DN50" s="85">
        <f t="shared" si="230"/>
        <v>0</v>
      </c>
      <c r="DO50" s="76">
        <f>LEN(配列入力!$D$40)-LEN(SUBSTITUTE(配列入力!$D$40,$C50,""))</f>
        <v>0</v>
      </c>
      <c r="DP50" s="84">
        <f t="shared" si="77"/>
        <v>0</v>
      </c>
      <c r="DQ50" s="85">
        <f t="shared" si="231"/>
        <v>0</v>
      </c>
      <c r="DR50" s="76">
        <f>LEN(配列入力!$D$41)-LEN(SUBSTITUTE(配列入力!$D$41,$C50,""))</f>
        <v>0</v>
      </c>
      <c r="DS50" s="84">
        <f t="shared" si="79"/>
        <v>0</v>
      </c>
      <c r="DT50" s="85">
        <f t="shared" si="232"/>
        <v>0</v>
      </c>
      <c r="DU50" s="76">
        <f>LEN(配列入力!$D$42)-LEN(SUBSTITUTE(配列入力!$D$42,$C50,""))</f>
        <v>0</v>
      </c>
      <c r="DV50" s="84">
        <f t="shared" si="81"/>
        <v>0</v>
      </c>
      <c r="DW50" s="85">
        <f t="shared" si="233"/>
        <v>0</v>
      </c>
      <c r="DX50" s="76">
        <f>LEN(配列入力!$D$43)-LEN(SUBSTITUTE(配列入力!$D$43,$C50,""))</f>
        <v>0</v>
      </c>
      <c r="DY50" s="84">
        <f t="shared" si="83"/>
        <v>0</v>
      </c>
      <c r="DZ50" s="85">
        <f t="shared" si="234"/>
        <v>0</v>
      </c>
      <c r="EA50" s="76">
        <f>LEN(配列入力!$D$44)-LEN(SUBSTITUTE(配列入力!$D$44,$C50,""))</f>
        <v>0</v>
      </c>
      <c r="EB50" s="84">
        <f t="shared" si="85"/>
        <v>0</v>
      </c>
      <c r="EC50" s="85">
        <f t="shared" si="235"/>
        <v>0</v>
      </c>
      <c r="ED50" s="76">
        <f>LEN(配列入力!$D$45)-LEN(SUBSTITUTE(配列入力!$D$45,$C50,""))</f>
        <v>0</v>
      </c>
      <c r="EE50" s="84">
        <f t="shared" si="87"/>
        <v>0</v>
      </c>
      <c r="EF50" s="85">
        <f t="shared" si="236"/>
        <v>0</v>
      </c>
      <c r="EG50" s="76">
        <f>LEN(配列入力!$D$46)-LEN(SUBSTITUTE(配列入力!$D$46,$C50,""))</f>
        <v>0</v>
      </c>
      <c r="EH50" s="84">
        <f t="shared" si="89"/>
        <v>0</v>
      </c>
      <c r="EI50" s="85">
        <f t="shared" si="237"/>
        <v>0</v>
      </c>
      <c r="EJ50" s="76">
        <f>LEN(配列入力!$D$47)-LEN(SUBSTITUTE(配列入力!$D$47,$C50,""))</f>
        <v>0</v>
      </c>
      <c r="EK50" s="84">
        <f t="shared" si="91"/>
        <v>0</v>
      </c>
      <c r="EL50" s="85">
        <f t="shared" si="238"/>
        <v>0</v>
      </c>
      <c r="EM50" s="76">
        <f>LEN(配列入力!$D$48)-LEN(SUBSTITUTE(配列入力!$D$48,$C50,""))</f>
        <v>0</v>
      </c>
      <c r="EN50" s="84">
        <f t="shared" si="93"/>
        <v>0</v>
      </c>
      <c r="EO50" s="85">
        <f t="shared" si="239"/>
        <v>0</v>
      </c>
      <c r="EP50" s="76">
        <f>LEN(配列入力!$D$49)-LEN(SUBSTITUTE(配列入力!$D$49,$C50,""))</f>
        <v>0</v>
      </c>
      <c r="EQ50" s="84">
        <f t="shared" si="95"/>
        <v>0</v>
      </c>
      <c r="ER50" s="85">
        <f t="shared" si="240"/>
        <v>0</v>
      </c>
      <c r="ES50" s="76">
        <f>LEN(配列入力!$D$50)-LEN(SUBSTITUTE(配列入力!$D$50,$C50,""))</f>
        <v>0</v>
      </c>
      <c r="ET50" s="84">
        <f t="shared" si="97"/>
        <v>0</v>
      </c>
      <c r="EU50" s="85">
        <f t="shared" si="241"/>
        <v>0</v>
      </c>
      <c r="EV50" s="76">
        <f>LEN(配列入力!$D$51)-LEN(SUBSTITUTE(配列入力!$D$51,$C50,""))</f>
        <v>0</v>
      </c>
      <c r="EW50" s="84">
        <f t="shared" si="99"/>
        <v>0</v>
      </c>
      <c r="EX50" s="85">
        <f t="shared" si="242"/>
        <v>0</v>
      </c>
      <c r="EY50" s="76">
        <f>LEN(配列入力!$D$52)-LEN(SUBSTITUTE(配列入力!$D$52,$C50,""))</f>
        <v>0</v>
      </c>
      <c r="EZ50" s="84">
        <f t="shared" si="101"/>
        <v>0</v>
      </c>
      <c r="FA50" s="85">
        <f t="shared" si="243"/>
        <v>0</v>
      </c>
      <c r="FB50" s="76">
        <f>LEN(配列入力!$D$53)-LEN(SUBSTITUTE(配列入力!$D$53,$C50,""))</f>
        <v>0</v>
      </c>
      <c r="FC50" s="84">
        <f t="shared" si="103"/>
        <v>0</v>
      </c>
      <c r="FD50" s="85">
        <f t="shared" si="244"/>
        <v>0</v>
      </c>
      <c r="FE50" s="76">
        <f>LEN(配列入力!$D$54)-LEN(SUBSTITUTE(配列入力!$D$54,$C50,""))</f>
        <v>0</v>
      </c>
      <c r="FF50" s="84">
        <f t="shared" si="105"/>
        <v>0</v>
      </c>
      <c r="FG50" s="85">
        <f t="shared" si="245"/>
        <v>0</v>
      </c>
      <c r="FH50" s="76">
        <f>LEN(配列入力!$D$55)-LEN(SUBSTITUTE(配列入力!$D$55,$C50,""))</f>
        <v>0</v>
      </c>
      <c r="FI50" s="84">
        <f t="shared" si="107"/>
        <v>0</v>
      </c>
      <c r="FJ50" s="85">
        <f t="shared" si="246"/>
        <v>0</v>
      </c>
      <c r="FK50" s="76">
        <f>LEN(配列入力!$D$56)-LEN(SUBSTITUTE(配列入力!$D$56,$C50,""))</f>
        <v>0</v>
      </c>
      <c r="FL50" s="84">
        <f t="shared" si="109"/>
        <v>0</v>
      </c>
      <c r="FM50" s="85">
        <f t="shared" si="247"/>
        <v>0</v>
      </c>
      <c r="FN50" s="76">
        <f>LEN(配列入力!$D$57)-LEN(SUBSTITUTE(配列入力!$D$57,$C50,""))</f>
        <v>0</v>
      </c>
      <c r="FO50" s="84">
        <f t="shared" si="111"/>
        <v>0</v>
      </c>
      <c r="FP50" s="85">
        <f t="shared" si="248"/>
        <v>0</v>
      </c>
      <c r="FQ50" s="76">
        <f>LEN(配列入力!$D$58)-LEN(SUBSTITUTE(配列入力!$D$58,$C50,""))</f>
        <v>0</v>
      </c>
      <c r="FR50" s="84">
        <f t="shared" si="113"/>
        <v>0</v>
      </c>
      <c r="FS50" s="85">
        <f t="shared" si="249"/>
        <v>0</v>
      </c>
      <c r="FT50" s="76">
        <f>LEN(配列入力!$D$59)-LEN(SUBSTITUTE(配列入力!$D$59,$C50,""))</f>
        <v>0</v>
      </c>
      <c r="FU50" s="84">
        <f t="shared" si="115"/>
        <v>0</v>
      </c>
      <c r="FV50" s="85">
        <f t="shared" si="250"/>
        <v>0</v>
      </c>
      <c r="FW50" s="76">
        <f>LEN(配列入力!$D$60)-LEN(SUBSTITUTE(配列入力!$D$60,$C50,""))</f>
        <v>0</v>
      </c>
      <c r="FX50" s="84">
        <f t="shared" si="117"/>
        <v>0</v>
      </c>
      <c r="FY50" s="85">
        <f t="shared" si="251"/>
        <v>0</v>
      </c>
      <c r="FZ50" s="76">
        <f>LEN(配列入力!$D$61)-LEN(SUBSTITUTE(配列入力!$D$61,$C50,""))</f>
        <v>0</v>
      </c>
      <c r="GA50" s="84">
        <f t="shared" si="119"/>
        <v>0</v>
      </c>
      <c r="GB50" s="85">
        <f t="shared" si="252"/>
        <v>0</v>
      </c>
      <c r="GC50" s="76">
        <f>LEN(配列入力!$D$62)-LEN(SUBSTITUTE(配列入力!$D$62,$C50,""))</f>
        <v>0</v>
      </c>
      <c r="GD50" s="84">
        <f t="shared" si="121"/>
        <v>0</v>
      </c>
      <c r="GE50" s="85">
        <f t="shared" si="253"/>
        <v>0</v>
      </c>
      <c r="GF50" s="76">
        <f>LEN(配列入力!$D$63)-LEN(SUBSTITUTE(配列入力!$D$63,$C50,""))</f>
        <v>0</v>
      </c>
      <c r="GG50" s="84">
        <f t="shared" si="123"/>
        <v>0</v>
      </c>
      <c r="GH50" s="85">
        <f t="shared" si="254"/>
        <v>0</v>
      </c>
      <c r="GI50" s="76">
        <f>LEN(配列入力!$D$64)-LEN(SUBSTITUTE(配列入力!$D$64,$C50,""))</f>
        <v>0</v>
      </c>
      <c r="GJ50" s="84">
        <f t="shared" si="125"/>
        <v>0</v>
      </c>
      <c r="GK50" s="85">
        <f t="shared" si="255"/>
        <v>0</v>
      </c>
      <c r="GL50" s="76">
        <f>LEN(配列入力!$D$65)-LEN(SUBSTITUTE(配列入力!$D$65,$C50,""))</f>
        <v>0</v>
      </c>
      <c r="GM50" s="84">
        <f t="shared" si="127"/>
        <v>0</v>
      </c>
      <c r="GN50" s="85">
        <f t="shared" si="256"/>
        <v>0</v>
      </c>
      <c r="GO50" s="76">
        <f>LEN(配列入力!$D$66)-LEN(SUBSTITUTE(配列入力!$D$66,$C50,""))</f>
        <v>0</v>
      </c>
      <c r="GP50" s="84">
        <f t="shared" si="129"/>
        <v>0</v>
      </c>
      <c r="GQ50" s="85">
        <f t="shared" si="257"/>
        <v>0</v>
      </c>
      <c r="GR50" s="76">
        <f>LEN(配列入力!$D$67)-LEN(SUBSTITUTE(配列入力!$D$67,$C50,""))</f>
        <v>0</v>
      </c>
      <c r="GS50" s="84">
        <f t="shared" si="131"/>
        <v>0</v>
      </c>
      <c r="GT50" s="85">
        <f t="shared" si="258"/>
        <v>0</v>
      </c>
      <c r="GU50" s="76">
        <f>LEN(配列入力!$D$68)-LEN(SUBSTITUTE(配列入力!$D$68,$C50,""))</f>
        <v>0</v>
      </c>
      <c r="GV50" s="84">
        <f t="shared" si="133"/>
        <v>0</v>
      </c>
      <c r="GW50" s="85">
        <f t="shared" si="259"/>
        <v>0</v>
      </c>
      <c r="GX50" s="76">
        <f>LEN(配列入力!$D$69)-LEN(SUBSTITUTE(配列入力!$D$69,$C50,""))</f>
        <v>0</v>
      </c>
      <c r="GY50" s="84">
        <f t="shared" si="135"/>
        <v>0</v>
      </c>
      <c r="GZ50" s="85">
        <f t="shared" si="260"/>
        <v>0</v>
      </c>
      <c r="HA50" s="76">
        <f>LEN(配列入力!$D$70)-LEN(SUBSTITUTE(配列入力!$D$70,$C50,""))</f>
        <v>0</v>
      </c>
      <c r="HB50" s="84">
        <f t="shared" si="137"/>
        <v>0</v>
      </c>
      <c r="HC50" s="85">
        <f t="shared" si="261"/>
        <v>0</v>
      </c>
      <c r="HD50" s="76">
        <f>LEN(配列入力!$D$71)-LEN(SUBSTITUTE(配列入力!$D$71,$C50,""))</f>
        <v>0</v>
      </c>
      <c r="HE50" s="84">
        <f t="shared" si="139"/>
        <v>0</v>
      </c>
      <c r="HF50" s="85">
        <f t="shared" si="262"/>
        <v>0</v>
      </c>
      <c r="HG50" s="76">
        <f>LEN(配列入力!$D$72)-LEN(SUBSTITUTE(配列入力!$D$72,$C50,""))</f>
        <v>0</v>
      </c>
      <c r="HH50" s="84">
        <f t="shared" si="141"/>
        <v>0</v>
      </c>
      <c r="HI50" s="85">
        <f t="shared" si="263"/>
        <v>0</v>
      </c>
      <c r="HJ50" s="76">
        <f>LEN(配列入力!$D$73)-LEN(SUBSTITUTE(配列入力!$D$73,$C50,""))</f>
        <v>0</v>
      </c>
      <c r="HK50" s="84">
        <f t="shared" si="143"/>
        <v>0</v>
      </c>
      <c r="HL50" s="85">
        <f t="shared" si="264"/>
        <v>0</v>
      </c>
      <c r="HM50" s="76">
        <f>LEN(配列入力!$D$74)-LEN(SUBSTITUTE(配列入力!$D$74,$C50,""))</f>
        <v>0</v>
      </c>
      <c r="HN50" s="84">
        <f t="shared" si="145"/>
        <v>0</v>
      </c>
      <c r="HO50" s="85">
        <f t="shared" si="265"/>
        <v>0</v>
      </c>
      <c r="HP50" s="76">
        <f>LEN(配列入力!$D$75)-LEN(SUBSTITUTE(配列入力!$D$75,$C50,""))</f>
        <v>0</v>
      </c>
      <c r="HQ50" s="84">
        <f t="shared" si="147"/>
        <v>0</v>
      </c>
      <c r="HR50" s="85">
        <f t="shared" si="266"/>
        <v>0</v>
      </c>
      <c r="HS50" s="76">
        <f>LEN(配列入力!$D$76)-LEN(SUBSTITUTE(配列入力!$D$76,$C50,""))</f>
        <v>0</v>
      </c>
      <c r="HT50" s="84">
        <f t="shared" si="149"/>
        <v>0</v>
      </c>
      <c r="HU50" s="85">
        <f t="shared" si="267"/>
        <v>0</v>
      </c>
      <c r="HV50" s="76">
        <f>LEN(配列入力!$D$77)-LEN(SUBSTITUTE(配列入力!$D$77,$C50,""))</f>
        <v>0</v>
      </c>
      <c r="HW50" s="84">
        <f t="shared" si="151"/>
        <v>0</v>
      </c>
      <c r="HX50" s="85">
        <f t="shared" si="268"/>
        <v>0</v>
      </c>
      <c r="HY50" s="76">
        <f>LEN(配列入力!$D$78)-LEN(SUBSTITUTE(配列入力!$D$78,$C50,""))</f>
        <v>0</v>
      </c>
      <c r="HZ50" s="84">
        <f t="shared" si="153"/>
        <v>0</v>
      </c>
      <c r="IA50" s="85">
        <f t="shared" si="269"/>
        <v>0</v>
      </c>
      <c r="IB50" s="76">
        <f>LEN(配列入力!$D$79)-LEN(SUBSTITUTE(配列入力!$D$79,$C50,""))</f>
        <v>0</v>
      </c>
      <c r="IC50" s="84">
        <f t="shared" si="155"/>
        <v>0</v>
      </c>
      <c r="ID50" s="85">
        <f t="shared" si="270"/>
        <v>0</v>
      </c>
      <c r="IE50" s="76">
        <f>LEN(配列入力!$D$80)-LEN(SUBSTITUTE(配列入力!$D$80,$C50,""))</f>
        <v>0</v>
      </c>
      <c r="IF50" s="84">
        <f t="shared" si="157"/>
        <v>0</v>
      </c>
      <c r="IG50" s="85">
        <f t="shared" si="271"/>
        <v>0</v>
      </c>
      <c r="IH50" s="76">
        <f>LEN(配列入力!$D$81)-LEN(SUBSTITUTE(配列入力!$D$81,$C50,""))</f>
        <v>0</v>
      </c>
      <c r="II50" s="84">
        <f t="shared" si="159"/>
        <v>0</v>
      </c>
      <c r="IJ50" s="85">
        <f t="shared" si="272"/>
        <v>0</v>
      </c>
      <c r="IK50" s="76">
        <f>LEN(配列入力!$D$82)-LEN(SUBSTITUTE(配列入力!$D$82,$C50,""))</f>
        <v>0</v>
      </c>
      <c r="IL50" s="84">
        <f t="shared" si="161"/>
        <v>0</v>
      </c>
      <c r="IM50" s="85">
        <f t="shared" si="273"/>
        <v>0</v>
      </c>
      <c r="IN50" s="76">
        <f>LEN(配列入力!$D$83)-LEN(SUBSTITUTE(配列入力!$D$83,$C50,""))</f>
        <v>0</v>
      </c>
      <c r="IO50" s="84">
        <f t="shared" si="163"/>
        <v>0</v>
      </c>
      <c r="IP50" s="85">
        <f t="shared" si="274"/>
        <v>0</v>
      </c>
      <c r="IQ50" s="76">
        <f>LEN(配列入力!$D$84)-LEN(SUBSTITUTE(配列入力!$D$84,$C50,""))</f>
        <v>0</v>
      </c>
      <c r="IR50" s="84">
        <f t="shared" si="165"/>
        <v>0</v>
      </c>
      <c r="IS50" s="85">
        <f t="shared" si="275"/>
        <v>0</v>
      </c>
      <c r="IT50" s="76">
        <f>LEN(配列入力!$D$85)-LEN(SUBSTITUTE(配列入力!$D$85,$C50,""))</f>
        <v>0</v>
      </c>
      <c r="IU50" s="84">
        <f t="shared" si="167"/>
        <v>0</v>
      </c>
      <c r="IV50" s="85">
        <f t="shared" si="276"/>
        <v>0</v>
      </c>
      <c r="IW50" s="76">
        <f>LEN(配列入力!$D$86)-LEN(SUBSTITUTE(配列入力!$D$86,$C50,""))</f>
        <v>0</v>
      </c>
      <c r="IX50" s="84">
        <f t="shared" si="169"/>
        <v>0</v>
      </c>
      <c r="IY50" s="85">
        <f t="shared" si="277"/>
        <v>0</v>
      </c>
      <c r="IZ50" s="76">
        <f>LEN(配列入力!$D$87)-LEN(SUBSTITUTE(配列入力!$D$87,$C50,""))</f>
        <v>0</v>
      </c>
      <c r="JA50" s="84">
        <f t="shared" si="171"/>
        <v>0</v>
      </c>
      <c r="JB50" s="85">
        <f t="shared" si="278"/>
        <v>0</v>
      </c>
      <c r="JC50" s="76">
        <f>LEN(配列入力!$D$88)-LEN(SUBSTITUTE(配列入力!$D$88,$C50,""))</f>
        <v>0</v>
      </c>
      <c r="JD50" s="84">
        <f t="shared" si="173"/>
        <v>0</v>
      </c>
      <c r="JE50" s="85">
        <f t="shared" si="279"/>
        <v>0</v>
      </c>
      <c r="JF50" s="76">
        <f>LEN(配列入力!$D$89)-LEN(SUBSTITUTE(配列入力!$D$89,$C50,""))</f>
        <v>0</v>
      </c>
      <c r="JG50" s="84">
        <f t="shared" si="175"/>
        <v>0</v>
      </c>
      <c r="JH50" s="85">
        <f t="shared" si="280"/>
        <v>0</v>
      </c>
      <c r="JI50" s="76">
        <f>LEN(配列入力!$D$90)-LEN(SUBSTITUTE(配列入力!$D$90,$C50,""))</f>
        <v>0</v>
      </c>
      <c r="JJ50" s="84">
        <f t="shared" si="177"/>
        <v>0</v>
      </c>
      <c r="JK50" s="85">
        <f t="shared" si="281"/>
        <v>0</v>
      </c>
      <c r="JL50" s="76">
        <f>LEN(配列入力!$D$91)-LEN(SUBSTITUTE(配列入力!$D$91,$C50,""))</f>
        <v>0</v>
      </c>
      <c r="JM50" s="84">
        <f t="shared" si="179"/>
        <v>0</v>
      </c>
      <c r="JN50" s="85">
        <f t="shared" si="282"/>
        <v>0</v>
      </c>
      <c r="JO50" s="76">
        <f>LEN(配列入力!$D$92)-LEN(SUBSTITUTE(配列入力!$D$92,$C50,""))</f>
        <v>0</v>
      </c>
      <c r="JP50" s="84">
        <f t="shared" si="181"/>
        <v>0</v>
      </c>
      <c r="JQ50" s="85">
        <f t="shared" si="283"/>
        <v>0</v>
      </c>
      <c r="JR50" s="76">
        <f>LEN(配列入力!$D$93)-LEN(SUBSTITUTE(配列入力!$D$93,$C50,""))</f>
        <v>0</v>
      </c>
      <c r="JS50" s="84">
        <f t="shared" si="183"/>
        <v>0</v>
      </c>
      <c r="JT50" s="85">
        <f t="shared" si="284"/>
        <v>0</v>
      </c>
      <c r="JU50" s="76">
        <f>LEN(配列入力!$D$94)-LEN(SUBSTITUTE(配列入力!$D$94,$C50,""))</f>
        <v>0</v>
      </c>
      <c r="JV50" s="84">
        <f t="shared" si="185"/>
        <v>0</v>
      </c>
      <c r="JW50" s="85">
        <f t="shared" si="285"/>
        <v>0</v>
      </c>
      <c r="JX50" s="76">
        <f>LEN(配列入力!$D$95)-LEN(SUBSTITUTE(配列入力!$D$95,$C50,""))</f>
        <v>0</v>
      </c>
      <c r="JY50" s="84">
        <f t="shared" si="187"/>
        <v>0</v>
      </c>
      <c r="JZ50" s="85">
        <f t="shared" si="286"/>
        <v>0</v>
      </c>
      <c r="KA50" s="76">
        <f>LEN(配列入力!$D$96)-LEN(SUBSTITUTE(配列入力!$D$96,$C50,""))</f>
        <v>0</v>
      </c>
      <c r="KB50" s="84">
        <f t="shared" si="189"/>
        <v>0</v>
      </c>
      <c r="KC50" s="85">
        <f t="shared" si="287"/>
        <v>0</v>
      </c>
      <c r="KD50" s="76">
        <f>LEN(配列入力!$D$97)-LEN(SUBSTITUTE(配列入力!$D$97,$C50,""))</f>
        <v>0</v>
      </c>
      <c r="KE50" s="84">
        <f t="shared" si="191"/>
        <v>0</v>
      </c>
      <c r="KF50" s="85">
        <f t="shared" si="288"/>
        <v>0</v>
      </c>
    </row>
    <row r="51" spans="1:292">
      <c r="A51" s="81" t="s">
        <v>75</v>
      </c>
      <c r="B51" s="73" t="s">
        <v>76</v>
      </c>
      <c r="C51" s="81" t="s">
        <v>76</v>
      </c>
      <c r="D51" s="75">
        <f t="shared" si="0"/>
        <v>5</v>
      </c>
      <c r="E51" s="76">
        <f>LEN(配列入力!$D$2)-LEN(SUBSTITUTE(配列入力!$D$2,$C51,""))</f>
        <v>0</v>
      </c>
      <c r="F51" s="84">
        <f t="shared" si="1"/>
        <v>0</v>
      </c>
      <c r="G51" s="85">
        <f t="shared" si="193"/>
        <v>0</v>
      </c>
      <c r="H51" s="76">
        <f>LEN(配列入力!$D$3)-LEN(SUBSTITUTE(配列入力!$D$3,$C51,""))</f>
        <v>0</v>
      </c>
      <c r="I51" s="84">
        <f t="shared" si="3"/>
        <v>0</v>
      </c>
      <c r="J51" s="85">
        <f t="shared" si="194"/>
        <v>0</v>
      </c>
      <c r="K51" s="76">
        <f>LEN(配列入力!$D$4)-LEN(SUBSTITUTE(配列入力!$D$4,$C51,""))</f>
        <v>0</v>
      </c>
      <c r="L51" s="84">
        <f t="shared" si="5"/>
        <v>0</v>
      </c>
      <c r="M51" s="85">
        <f t="shared" si="195"/>
        <v>0</v>
      </c>
      <c r="N51" s="76">
        <f>LEN(配列入力!$D$5)-LEN(SUBSTITUTE(配列入力!$D$5,$C51,""))</f>
        <v>0</v>
      </c>
      <c r="O51" s="84">
        <f t="shared" si="7"/>
        <v>0</v>
      </c>
      <c r="P51" s="85">
        <f t="shared" si="196"/>
        <v>0</v>
      </c>
      <c r="Q51" s="76">
        <f>LEN(配列入力!$D$6)-LEN(SUBSTITUTE(配列入力!$D$6,$C51,""))</f>
        <v>0</v>
      </c>
      <c r="R51" s="84">
        <f t="shared" si="9"/>
        <v>0</v>
      </c>
      <c r="S51" s="85">
        <f t="shared" si="197"/>
        <v>0</v>
      </c>
      <c r="T51" s="76">
        <f>LEN(配列入力!$D$7)-LEN(SUBSTITUTE(配列入力!$D$7,$C51,""))</f>
        <v>0</v>
      </c>
      <c r="U51" s="84">
        <f t="shared" si="11"/>
        <v>0</v>
      </c>
      <c r="V51" s="85">
        <f t="shared" si="198"/>
        <v>0</v>
      </c>
      <c r="W51" s="76">
        <f>LEN(配列入力!$D$8)-LEN(SUBSTITUTE(配列入力!$D$8,$C51,""))</f>
        <v>0</v>
      </c>
      <c r="X51" s="84">
        <f t="shared" si="13"/>
        <v>0</v>
      </c>
      <c r="Y51" s="85">
        <f t="shared" si="199"/>
        <v>0</v>
      </c>
      <c r="Z51" s="76">
        <f>LEN(配列入力!$D$9)-LEN(SUBSTITUTE(配列入力!$D$9,$C51,""))</f>
        <v>0</v>
      </c>
      <c r="AA51" s="84">
        <f t="shared" si="15"/>
        <v>0</v>
      </c>
      <c r="AB51" s="85">
        <f t="shared" si="200"/>
        <v>0</v>
      </c>
      <c r="AC51" s="76">
        <f>LEN(配列入力!$D$10)-LEN(SUBSTITUTE(配列入力!$D$10,$C51,""))</f>
        <v>0</v>
      </c>
      <c r="AD51" s="84">
        <f t="shared" si="17"/>
        <v>0</v>
      </c>
      <c r="AE51" s="85">
        <f t="shared" si="201"/>
        <v>0</v>
      </c>
      <c r="AF51" s="76">
        <f>LEN(配列入力!$D$11)-LEN(SUBSTITUTE(配列入力!$D$11,$C51,""))</f>
        <v>0</v>
      </c>
      <c r="AG51" s="84">
        <f t="shared" si="19"/>
        <v>0</v>
      </c>
      <c r="AH51" s="85">
        <f t="shared" si="202"/>
        <v>0</v>
      </c>
      <c r="AI51" s="76">
        <f>LEN(配列入力!$D$12)-LEN(SUBSTITUTE(配列入力!$D$12,$C51,""))</f>
        <v>0</v>
      </c>
      <c r="AJ51" s="84">
        <f t="shared" si="21"/>
        <v>0</v>
      </c>
      <c r="AK51" s="85">
        <f t="shared" si="203"/>
        <v>0</v>
      </c>
      <c r="AL51" s="76">
        <f>LEN(配列入力!$D$13)-LEN(SUBSTITUTE(配列入力!$D$13,$C51,""))</f>
        <v>0</v>
      </c>
      <c r="AM51" s="84">
        <f t="shared" si="23"/>
        <v>0</v>
      </c>
      <c r="AN51" s="85">
        <f t="shared" si="204"/>
        <v>0</v>
      </c>
      <c r="AO51" s="76">
        <f>LEN(配列入力!$D$14)-LEN(SUBSTITUTE(配列入力!$D$14,$C51,""))</f>
        <v>0</v>
      </c>
      <c r="AP51" s="84">
        <f t="shared" si="25"/>
        <v>0</v>
      </c>
      <c r="AQ51" s="85">
        <f t="shared" si="205"/>
        <v>0</v>
      </c>
      <c r="AR51" s="76">
        <f>LEN(配列入力!$D$15)-LEN(SUBSTITUTE(配列入力!$D$15,$C51,""))</f>
        <v>0</v>
      </c>
      <c r="AS51" s="84">
        <f t="shared" si="27"/>
        <v>0</v>
      </c>
      <c r="AT51" s="85">
        <f t="shared" si="206"/>
        <v>0</v>
      </c>
      <c r="AU51" s="76">
        <f>LEN(配列入力!$D$16)-LEN(SUBSTITUTE(配列入力!$D$16,$C51,""))</f>
        <v>0</v>
      </c>
      <c r="AV51" s="84">
        <f t="shared" si="29"/>
        <v>0</v>
      </c>
      <c r="AW51" s="85">
        <f t="shared" si="207"/>
        <v>0</v>
      </c>
      <c r="AX51" s="76">
        <f>LEN(配列入力!$D$17)-LEN(SUBSTITUTE(配列入力!$D$17,$C51,""))</f>
        <v>0</v>
      </c>
      <c r="AY51" s="84">
        <f t="shared" si="31"/>
        <v>0</v>
      </c>
      <c r="AZ51" s="85">
        <f t="shared" si="208"/>
        <v>0</v>
      </c>
      <c r="BA51" s="76">
        <f>LEN(配列入力!$D$18)-LEN(SUBSTITUTE(配列入力!$D$18,$C51,""))</f>
        <v>0</v>
      </c>
      <c r="BB51" s="84">
        <f t="shared" si="33"/>
        <v>0</v>
      </c>
      <c r="BC51" s="85">
        <f t="shared" si="209"/>
        <v>0</v>
      </c>
      <c r="BD51" s="76">
        <f>LEN(配列入力!$D$19)-LEN(SUBSTITUTE(配列入力!$D$19,$C51,""))</f>
        <v>0</v>
      </c>
      <c r="BE51" s="84">
        <f t="shared" si="35"/>
        <v>0</v>
      </c>
      <c r="BF51" s="85">
        <f t="shared" si="210"/>
        <v>0</v>
      </c>
      <c r="BG51" s="76">
        <f>LEN(配列入力!$D$20)-LEN(SUBSTITUTE(配列入力!$D$20,$C51,""))</f>
        <v>0</v>
      </c>
      <c r="BH51" s="84">
        <f t="shared" si="37"/>
        <v>0</v>
      </c>
      <c r="BI51" s="85">
        <f t="shared" si="211"/>
        <v>0</v>
      </c>
      <c r="BJ51" s="76">
        <f>LEN(配列入力!$D$21)-LEN(SUBSTITUTE(配列入力!$D$21,$C51,""))</f>
        <v>0</v>
      </c>
      <c r="BK51" s="84">
        <f t="shared" si="39"/>
        <v>0</v>
      </c>
      <c r="BL51" s="85">
        <f t="shared" si="212"/>
        <v>0</v>
      </c>
      <c r="BM51" s="76">
        <f>LEN(配列入力!$D$22)-LEN(SUBSTITUTE(配列入力!$D$22,$C51,""))</f>
        <v>0</v>
      </c>
      <c r="BN51" s="84">
        <f t="shared" si="41"/>
        <v>0</v>
      </c>
      <c r="BO51" s="85">
        <f t="shared" si="213"/>
        <v>0</v>
      </c>
      <c r="BP51" s="76">
        <f>LEN(配列入力!$D$23)-LEN(SUBSTITUTE(配列入力!$D$23,$C51,""))</f>
        <v>0</v>
      </c>
      <c r="BQ51" s="84">
        <f t="shared" si="43"/>
        <v>0</v>
      </c>
      <c r="BR51" s="85">
        <f t="shared" si="214"/>
        <v>0</v>
      </c>
      <c r="BS51" s="76">
        <f>LEN(配列入力!$D$24)-LEN(SUBSTITUTE(配列入力!$D$24,$C51,""))</f>
        <v>0</v>
      </c>
      <c r="BT51" s="84">
        <f t="shared" si="45"/>
        <v>0</v>
      </c>
      <c r="BU51" s="85">
        <f t="shared" si="215"/>
        <v>0</v>
      </c>
      <c r="BV51" s="76">
        <f>LEN(配列入力!$D$25)-LEN(SUBSTITUTE(配列入力!$D$25,$C51,""))</f>
        <v>0</v>
      </c>
      <c r="BW51" s="84">
        <f t="shared" si="47"/>
        <v>0</v>
      </c>
      <c r="BX51" s="85">
        <f t="shared" si="216"/>
        <v>0</v>
      </c>
      <c r="BY51" s="76">
        <f>LEN(配列入力!$D$26)-LEN(SUBSTITUTE(配列入力!$D$26,$C51,""))</f>
        <v>0</v>
      </c>
      <c r="BZ51" s="84">
        <f t="shared" si="49"/>
        <v>0</v>
      </c>
      <c r="CA51" s="85">
        <f t="shared" si="217"/>
        <v>0</v>
      </c>
      <c r="CB51" s="76">
        <f>LEN(配列入力!$D$27)-LEN(SUBSTITUTE(配列入力!$D$27,$C51,""))</f>
        <v>0</v>
      </c>
      <c r="CC51" s="84">
        <f t="shared" si="51"/>
        <v>0</v>
      </c>
      <c r="CD51" s="85">
        <f t="shared" si="218"/>
        <v>0</v>
      </c>
      <c r="CE51" s="76">
        <f>LEN(配列入力!$D$28)-LEN(SUBSTITUTE(配列入力!$D$28,$C51,""))</f>
        <v>0</v>
      </c>
      <c r="CF51" s="84">
        <f t="shared" si="53"/>
        <v>0</v>
      </c>
      <c r="CG51" s="85">
        <f t="shared" si="219"/>
        <v>0</v>
      </c>
      <c r="CH51" s="76">
        <f>LEN(配列入力!$D$29)-LEN(SUBSTITUTE(配列入力!$D$29,$C51,""))</f>
        <v>0</v>
      </c>
      <c r="CI51" s="84">
        <f t="shared" si="55"/>
        <v>0</v>
      </c>
      <c r="CJ51" s="85">
        <f t="shared" si="220"/>
        <v>0</v>
      </c>
      <c r="CK51" s="76">
        <f>LEN(配列入力!$D$30)-LEN(SUBSTITUTE(配列入力!$D$30,$C51,""))</f>
        <v>0</v>
      </c>
      <c r="CL51" s="84">
        <f t="shared" si="57"/>
        <v>0</v>
      </c>
      <c r="CM51" s="85">
        <f t="shared" si="221"/>
        <v>0</v>
      </c>
      <c r="CN51" s="76">
        <f>LEN(配列入力!$D$31)-LEN(SUBSTITUTE(配列入力!$D$31,$C51,""))</f>
        <v>0</v>
      </c>
      <c r="CO51" s="84">
        <f t="shared" si="59"/>
        <v>0</v>
      </c>
      <c r="CP51" s="85">
        <f t="shared" si="222"/>
        <v>0</v>
      </c>
      <c r="CQ51" s="76">
        <f>LEN(配列入力!$D$32)-LEN(SUBSTITUTE(配列入力!$D$32,$C51,""))</f>
        <v>0</v>
      </c>
      <c r="CR51" s="84">
        <f t="shared" si="61"/>
        <v>0</v>
      </c>
      <c r="CS51" s="85">
        <f t="shared" si="223"/>
        <v>0</v>
      </c>
      <c r="CT51" s="76">
        <f>LEN(配列入力!$D$33)-LEN(SUBSTITUTE(配列入力!$D$33,$C51,""))</f>
        <v>0</v>
      </c>
      <c r="CU51" s="84">
        <f t="shared" si="63"/>
        <v>0</v>
      </c>
      <c r="CV51" s="85">
        <f t="shared" si="224"/>
        <v>0</v>
      </c>
      <c r="CW51" s="76">
        <f>LEN(配列入力!$D$34)-LEN(SUBSTITUTE(配列入力!$D$34,$C51,""))</f>
        <v>0</v>
      </c>
      <c r="CX51" s="84">
        <f t="shared" si="65"/>
        <v>0</v>
      </c>
      <c r="CY51" s="85">
        <f t="shared" si="225"/>
        <v>0</v>
      </c>
      <c r="CZ51" s="76">
        <f>LEN(配列入力!$D$35)-LEN(SUBSTITUTE(配列入力!$D$35,$C51,""))</f>
        <v>0</v>
      </c>
      <c r="DA51" s="84">
        <f t="shared" si="67"/>
        <v>0</v>
      </c>
      <c r="DB51" s="85">
        <f t="shared" si="226"/>
        <v>0</v>
      </c>
      <c r="DC51" s="76">
        <f>LEN(配列入力!$D$36)-LEN(SUBSTITUTE(配列入力!$D$36,$C51,""))</f>
        <v>0</v>
      </c>
      <c r="DD51" s="84">
        <f t="shared" si="69"/>
        <v>0</v>
      </c>
      <c r="DE51" s="85">
        <f t="shared" si="227"/>
        <v>0</v>
      </c>
      <c r="DF51" s="76">
        <f>LEN(配列入力!$D$37)-LEN(SUBSTITUTE(配列入力!$D$37,$C51,""))</f>
        <v>0</v>
      </c>
      <c r="DG51" s="84">
        <f t="shared" si="71"/>
        <v>0</v>
      </c>
      <c r="DH51" s="85">
        <f t="shared" si="228"/>
        <v>0</v>
      </c>
      <c r="DI51" s="76">
        <f>LEN(配列入力!$D$38)-LEN(SUBSTITUTE(配列入力!$D$38,$C51,""))</f>
        <v>0</v>
      </c>
      <c r="DJ51" s="84">
        <f t="shared" si="73"/>
        <v>0</v>
      </c>
      <c r="DK51" s="85">
        <f t="shared" si="229"/>
        <v>0</v>
      </c>
      <c r="DL51" s="76">
        <f>LEN(配列入力!$D$39)-LEN(SUBSTITUTE(配列入力!$D$39,$C51,""))</f>
        <v>0</v>
      </c>
      <c r="DM51" s="84">
        <f t="shared" si="75"/>
        <v>0</v>
      </c>
      <c r="DN51" s="85">
        <f t="shared" si="230"/>
        <v>0</v>
      </c>
      <c r="DO51" s="76">
        <f>LEN(配列入力!$D$40)-LEN(SUBSTITUTE(配列入力!$D$40,$C51,""))</f>
        <v>0</v>
      </c>
      <c r="DP51" s="84">
        <f t="shared" si="77"/>
        <v>0</v>
      </c>
      <c r="DQ51" s="85">
        <f t="shared" si="231"/>
        <v>0</v>
      </c>
      <c r="DR51" s="76">
        <f>LEN(配列入力!$D$41)-LEN(SUBSTITUTE(配列入力!$D$41,$C51,""))</f>
        <v>0</v>
      </c>
      <c r="DS51" s="84">
        <f t="shared" si="79"/>
        <v>0</v>
      </c>
      <c r="DT51" s="85">
        <f t="shared" si="232"/>
        <v>0</v>
      </c>
      <c r="DU51" s="76">
        <f>LEN(配列入力!$D$42)-LEN(SUBSTITUTE(配列入力!$D$42,$C51,""))</f>
        <v>0</v>
      </c>
      <c r="DV51" s="84">
        <f t="shared" si="81"/>
        <v>0</v>
      </c>
      <c r="DW51" s="85">
        <f t="shared" si="233"/>
        <v>0</v>
      </c>
      <c r="DX51" s="76">
        <f>LEN(配列入力!$D$43)-LEN(SUBSTITUTE(配列入力!$D$43,$C51,""))</f>
        <v>0</v>
      </c>
      <c r="DY51" s="84">
        <f t="shared" si="83"/>
        <v>0</v>
      </c>
      <c r="DZ51" s="85">
        <f t="shared" si="234"/>
        <v>0</v>
      </c>
      <c r="EA51" s="76">
        <f>LEN(配列入力!$D$44)-LEN(SUBSTITUTE(配列入力!$D$44,$C51,""))</f>
        <v>0</v>
      </c>
      <c r="EB51" s="84">
        <f t="shared" si="85"/>
        <v>0</v>
      </c>
      <c r="EC51" s="85">
        <f t="shared" si="235"/>
        <v>0</v>
      </c>
      <c r="ED51" s="76">
        <f>LEN(配列入力!$D$45)-LEN(SUBSTITUTE(配列入力!$D$45,$C51,""))</f>
        <v>0</v>
      </c>
      <c r="EE51" s="84">
        <f t="shared" si="87"/>
        <v>0</v>
      </c>
      <c r="EF51" s="85">
        <f t="shared" si="236"/>
        <v>0</v>
      </c>
      <c r="EG51" s="76">
        <f>LEN(配列入力!$D$46)-LEN(SUBSTITUTE(配列入力!$D$46,$C51,""))</f>
        <v>0</v>
      </c>
      <c r="EH51" s="84">
        <f t="shared" si="89"/>
        <v>0</v>
      </c>
      <c r="EI51" s="85">
        <f t="shared" si="237"/>
        <v>0</v>
      </c>
      <c r="EJ51" s="76">
        <f>LEN(配列入力!$D$47)-LEN(SUBSTITUTE(配列入力!$D$47,$C51,""))</f>
        <v>0</v>
      </c>
      <c r="EK51" s="84">
        <f t="shared" si="91"/>
        <v>0</v>
      </c>
      <c r="EL51" s="85">
        <f t="shared" si="238"/>
        <v>0</v>
      </c>
      <c r="EM51" s="76">
        <f>LEN(配列入力!$D$48)-LEN(SUBSTITUTE(配列入力!$D$48,$C51,""))</f>
        <v>0</v>
      </c>
      <c r="EN51" s="84">
        <f t="shared" si="93"/>
        <v>0</v>
      </c>
      <c r="EO51" s="85">
        <f t="shared" si="239"/>
        <v>0</v>
      </c>
      <c r="EP51" s="76">
        <f>LEN(配列入力!$D$49)-LEN(SUBSTITUTE(配列入力!$D$49,$C51,""))</f>
        <v>0</v>
      </c>
      <c r="EQ51" s="84">
        <f t="shared" si="95"/>
        <v>0</v>
      </c>
      <c r="ER51" s="85">
        <f t="shared" si="240"/>
        <v>0</v>
      </c>
      <c r="ES51" s="76">
        <f>LEN(配列入力!$D$50)-LEN(SUBSTITUTE(配列入力!$D$50,$C51,""))</f>
        <v>0</v>
      </c>
      <c r="ET51" s="84">
        <f t="shared" si="97"/>
        <v>0</v>
      </c>
      <c r="EU51" s="85">
        <f t="shared" si="241"/>
        <v>0</v>
      </c>
      <c r="EV51" s="76">
        <f>LEN(配列入力!$D$51)-LEN(SUBSTITUTE(配列入力!$D$51,$C51,""))</f>
        <v>0</v>
      </c>
      <c r="EW51" s="84">
        <f t="shared" si="99"/>
        <v>0</v>
      </c>
      <c r="EX51" s="85">
        <f t="shared" si="242"/>
        <v>0</v>
      </c>
      <c r="EY51" s="76">
        <f>LEN(配列入力!$D$52)-LEN(SUBSTITUTE(配列入力!$D$52,$C51,""))</f>
        <v>0</v>
      </c>
      <c r="EZ51" s="84">
        <f t="shared" si="101"/>
        <v>0</v>
      </c>
      <c r="FA51" s="85">
        <f t="shared" si="243"/>
        <v>0</v>
      </c>
      <c r="FB51" s="76">
        <f>LEN(配列入力!$D$53)-LEN(SUBSTITUTE(配列入力!$D$53,$C51,""))</f>
        <v>0</v>
      </c>
      <c r="FC51" s="84">
        <f t="shared" si="103"/>
        <v>0</v>
      </c>
      <c r="FD51" s="85">
        <f t="shared" si="244"/>
        <v>0</v>
      </c>
      <c r="FE51" s="76">
        <f>LEN(配列入力!$D$54)-LEN(SUBSTITUTE(配列入力!$D$54,$C51,""))</f>
        <v>0</v>
      </c>
      <c r="FF51" s="84">
        <f t="shared" si="105"/>
        <v>0</v>
      </c>
      <c r="FG51" s="85">
        <f t="shared" si="245"/>
        <v>0</v>
      </c>
      <c r="FH51" s="76">
        <f>LEN(配列入力!$D$55)-LEN(SUBSTITUTE(配列入力!$D$55,$C51,""))</f>
        <v>0</v>
      </c>
      <c r="FI51" s="84">
        <f t="shared" si="107"/>
        <v>0</v>
      </c>
      <c r="FJ51" s="85">
        <f t="shared" si="246"/>
        <v>0</v>
      </c>
      <c r="FK51" s="76">
        <f>LEN(配列入力!$D$56)-LEN(SUBSTITUTE(配列入力!$D$56,$C51,""))</f>
        <v>0</v>
      </c>
      <c r="FL51" s="84">
        <f t="shared" si="109"/>
        <v>0</v>
      </c>
      <c r="FM51" s="85">
        <f t="shared" si="247"/>
        <v>0</v>
      </c>
      <c r="FN51" s="76">
        <f>LEN(配列入力!$D$57)-LEN(SUBSTITUTE(配列入力!$D$57,$C51,""))</f>
        <v>0</v>
      </c>
      <c r="FO51" s="84">
        <f t="shared" si="111"/>
        <v>0</v>
      </c>
      <c r="FP51" s="85">
        <f t="shared" si="248"/>
        <v>0</v>
      </c>
      <c r="FQ51" s="76">
        <f>LEN(配列入力!$D$58)-LEN(SUBSTITUTE(配列入力!$D$58,$C51,""))</f>
        <v>0</v>
      </c>
      <c r="FR51" s="84">
        <f t="shared" si="113"/>
        <v>0</v>
      </c>
      <c r="FS51" s="85">
        <f t="shared" si="249"/>
        <v>0</v>
      </c>
      <c r="FT51" s="76">
        <f>LEN(配列入力!$D$59)-LEN(SUBSTITUTE(配列入力!$D$59,$C51,""))</f>
        <v>0</v>
      </c>
      <c r="FU51" s="84">
        <f t="shared" si="115"/>
        <v>0</v>
      </c>
      <c r="FV51" s="85">
        <f t="shared" si="250"/>
        <v>0</v>
      </c>
      <c r="FW51" s="76">
        <f>LEN(配列入力!$D$60)-LEN(SUBSTITUTE(配列入力!$D$60,$C51,""))</f>
        <v>0</v>
      </c>
      <c r="FX51" s="84">
        <f t="shared" si="117"/>
        <v>0</v>
      </c>
      <c r="FY51" s="85">
        <f t="shared" si="251"/>
        <v>0</v>
      </c>
      <c r="FZ51" s="76">
        <f>LEN(配列入力!$D$61)-LEN(SUBSTITUTE(配列入力!$D$61,$C51,""))</f>
        <v>0</v>
      </c>
      <c r="GA51" s="84">
        <f t="shared" si="119"/>
        <v>0</v>
      </c>
      <c r="GB51" s="85">
        <f t="shared" si="252"/>
        <v>0</v>
      </c>
      <c r="GC51" s="76">
        <f>LEN(配列入力!$D$62)-LEN(SUBSTITUTE(配列入力!$D$62,$C51,""))</f>
        <v>0</v>
      </c>
      <c r="GD51" s="84">
        <f t="shared" si="121"/>
        <v>0</v>
      </c>
      <c r="GE51" s="85">
        <f t="shared" si="253"/>
        <v>0</v>
      </c>
      <c r="GF51" s="76">
        <f>LEN(配列入力!$D$63)-LEN(SUBSTITUTE(配列入力!$D$63,$C51,""))</f>
        <v>0</v>
      </c>
      <c r="GG51" s="84">
        <f t="shared" si="123"/>
        <v>0</v>
      </c>
      <c r="GH51" s="85">
        <f t="shared" si="254"/>
        <v>0</v>
      </c>
      <c r="GI51" s="76">
        <f>LEN(配列入力!$D$64)-LEN(SUBSTITUTE(配列入力!$D$64,$C51,""))</f>
        <v>0</v>
      </c>
      <c r="GJ51" s="84">
        <f t="shared" si="125"/>
        <v>0</v>
      </c>
      <c r="GK51" s="85">
        <f t="shared" si="255"/>
        <v>0</v>
      </c>
      <c r="GL51" s="76">
        <f>LEN(配列入力!$D$65)-LEN(SUBSTITUTE(配列入力!$D$65,$C51,""))</f>
        <v>0</v>
      </c>
      <c r="GM51" s="84">
        <f t="shared" si="127"/>
        <v>0</v>
      </c>
      <c r="GN51" s="85">
        <f t="shared" si="256"/>
        <v>0</v>
      </c>
      <c r="GO51" s="76">
        <f>LEN(配列入力!$D$66)-LEN(SUBSTITUTE(配列入力!$D$66,$C51,""))</f>
        <v>0</v>
      </c>
      <c r="GP51" s="84">
        <f t="shared" si="129"/>
        <v>0</v>
      </c>
      <c r="GQ51" s="85">
        <f t="shared" si="257"/>
        <v>0</v>
      </c>
      <c r="GR51" s="76">
        <f>LEN(配列入力!$D$67)-LEN(SUBSTITUTE(配列入力!$D$67,$C51,""))</f>
        <v>0</v>
      </c>
      <c r="GS51" s="84">
        <f t="shared" si="131"/>
        <v>0</v>
      </c>
      <c r="GT51" s="85">
        <f t="shared" si="258"/>
        <v>0</v>
      </c>
      <c r="GU51" s="76">
        <f>LEN(配列入力!$D$68)-LEN(SUBSTITUTE(配列入力!$D$68,$C51,""))</f>
        <v>0</v>
      </c>
      <c r="GV51" s="84">
        <f t="shared" si="133"/>
        <v>0</v>
      </c>
      <c r="GW51" s="85">
        <f t="shared" si="259"/>
        <v>0</v>
      </c>
      <c r="GX51" s="76">
        <f>LEN(配列入力!$D$69)-LEN(SUBSTITUTE(配列入力!$D$69,$C51,""))</f>
        <v>0</v>
      </c>
      <c r="GY51" s="84">
        <f t="shared" si="135"/>
        <v>0</v>
      </c>
      <c r="GZ51" s="85">
        <f t="shared" si="260"/>
        <v>0</v>
      </c>
      <c r="HA51" s="76">
        <f>LEN(配列入力!$D$70)-LEN(SUBSTITUTE(配列入力!$D$70,$C51,""))</f>
        <v>0</v>
      </c>
      <c r="HB51" s="84">
        <f t="shared" si="137"/>
        <v>0</v>
      </c>
      <c r="HC51" s="85">
        <f t="shared" si="261"/>
        <v>0</v>
      </c>
      <c r="HD51" s="76">
        <f>LEN(配列入力!$D$71)-LEN(SUBSTITUTE(配列入力!$D$71,$C51,""))</f>
        <v>0</v>
      </c>
      <c r="HE51" s="84">
        <f t="shared" si="139"/>
        <v>0</v>
      </c>
      <c r="HF51" s="85">
        <f t="shared" si="262"/>
        <v>0</v>
      </c>
      <c r="HG51" s="76">
        <f>LEN(配列入力!$D$72)-LEN(SUBSTITUTE(配列入力!$D$72,$C51,""))</f>
        <v>0</v>
      </c>
      <c r="HH51" s="84">
        <f t="shared" si="141"/>
        <v>0</v>
      </c>
      <c r="HI51" s="85">
        <f t="shared" si="263"/>
        <v>0</v>
      </c>
      <c r="HJ51" s="76">
        <f>LEN(配列入力!$D$73)-LEN(SUBSTITUTE(配列入力!$D$73,$C51,""))</f>
        <v>0</v>
      </c>
      <c r="HK51" s="84">
        <f t="shared" si="143"/>
        <v>0</v>
      </c>
      <c r="HL51" s="85">
        <f t="shared" si="264"/>
        <v>0</v>
      </c>
      <c r="HM51" s="76">
        <f>LEN(配列入力!$D$74)-LEN(SUBSTITUTE(配列入力!$D$74,$C51,""))</f>
        <v>0</v>
      </c>
      <c r="HN51" s="84">
        <f t="shared" si="145"/>
        <v>0</v>
      </c>
      <c r="HO51" s="85">
        <f t="shared" si="265"/>
        <v>0</v>
      </c>
      <c r="HP51" s="76">
        <f>LEN(配列入力!$D$75)-LEN(SUBSTITUTE(配列入力!$D$75,$C51,""))</f>
        <v>0</v>
      </c>
      <c r="HQ51" s="84">
        <f t="shared" si="147"/>
        <v>0</v>
      </c>
      <c r="HR51" s="85">
        <f t="shared" si="266"/>
        <v>0</v>
      </c>
      <c r="HS51" s="76">
        <f>LEN(配列入力!$D$76)-LEN(SUBSTITUTE(配列入力!$D$76,$C51,""))</f>
        <v>0</v>
      </c>
      <c r="HT51" s="84">
        <f t="shared" si="149"/>
        <v>0</v>
      </c>
      <c r="HU51" s="85">
        <f t="shared" si="267"/>
        <v>0</v>
      </c>
      <c r="HV51" s="76">
        <f>LEN(配列入力!$D$77)-LEN(SUBSTITUTE(配列入力!$D$77,$C51,""))</f>
        <v>0</v>
      </c>
      <c r="HW51" s="84">
        <f t="shared" si="151"/>
        <v>0</v>
      </c>
      <c r="HX51" s="85">
        <f t="shared" si="268"/>
        <v>0</v>
      </c>
      <c r="HY51" s="76">
        <f>LEN(配列入力!$D$78)-LEN(SUBSTITUTE(配列入力!$D$78,$C51,""))</f>
        <v>0</v>
      </c>
      <c r="HZ51" s="84">
        <f t="shared" si="153"/>
        <v>0</v>
      </c>
      <c r="IA51" s="85">
        <f t="shared" si="269"/>
        <v>0</v>
      </c>
      <c r="IB51" s="76">
        <f>LEN(配列入力!$D$79)-LEN(SUBSTITUTE(配列入力!$D$79,$C51,""))</f>
        <v>0</v>
      </c>
      <c r="IC51" s="84">
        <f t="shared" si="155"/>
        <v>0</v>
      </c>
      <c r="ID51" s="85">
        <f t="shared" si="270"/>
        <v>0</v>
      </c>
      <c r="IE51" s="76">
        <f>LEN(配列入力!$D$80)-LEN(SUBSTITUTE(配列入力!$D$80,$C51,""))</f>
        <v>0</v>
      </c>
      <c r="IF51" s="84">
        <f t="shared" si="157"/>
        <v>0</v>
      </c>
      <c r="IG51" s="85">
        <f t="shared" si="271"/>
        <v>0</v>
      </c>
      <c r="IH51" s="76">
        <f>LEN(配列入力!$D$81)-LEN(SUBSTITUTE(配列入力!$D$81,$C51,""))</f>
        <v>0</v>
      </c>
      <c r="II51" s="84">
        <f t="shared" si="159"/>
        <v>0</v>
      </c>
      <c r="IJ51" s="85">
        <f t="shared" si="272"/>
        <v>0</v>
      </c>
      <c r="IK51" s="76">
        <f>LEN(配列入力!$D$82)-LEN(SUBSTITUTE(配列入力!$D$82,$C51,""))</f>
        <v>0</v>
      </c>
      <c r="IL51" s="84">
        <f t="shared" si="161"/>
        <v>0</v>
      </c>
      <c r="IM51" s="85">
        <f t="shared" si="273"/>
        <v>0</v>
      </c>
      <c r="IN51" s="76">
        <f>LEN(配列入力!$D$83)-LEN(SUBSTITUTE(配列入力!$D$83,$C51,""))</f>
        <v>0</v>
      </c>
      <c r="IO51" s="84">
        <f t="shared" si="163"/>
        <v>0</v>
      </c>
      <c r="IP51" s="85">
        <f t="shared" si="274"/>
        <v>0</v>
      </c>
      <c r="IQ51" s="76">
        <f>LEN(配列入力!$D$84)-LEN(SUBSTITUTE(配列入力!$D$84,$C51,""))</f>
        <v>0</v>
      </c>
      <c r="IR51" s="84">
        <f t="shared" si="165"/>
        <v>0</v>
      </c>
      <c r="IS51" s="85">
        <f t="shared" si="275"/>
        <v>0</v>
      </c>
      <c r="IT51" s="76">
        <f>LEN(配列入力!$D$85)-LEN(SUBSTITUTE(配列入力!$D$85,$C51,""))</f>
        <v>0</v>
      </c>
      <c r="IU51" s="84">
        <f t="shared" si="167"/>
        <v>0</v>
      </c>
      <c r="IV51" s="85">
        <f t="shared" si="276"/>
        <v>0</v>
      </c>
      <c r="IW51" s="76">
        <f>LEN(配列入力!$D$86)-LEN(SUBSTITUTE(配列入力!$D$86,$C51,""))</f>
        <v>0</v>
      </c>
      <c r="IX51" s="84">
        <f t="shared" si="169"/>
        <v>0</v>
      </c>
      <c r="IY51" s="85">
        <f t="shared" si="277"/>
        <v>0</v>
      </c>
      <c r="IZ51" s="76">
        <f>LEN(配列入力!$D$87)-LEN(SUBSTITUTE(配列入力!$D$87,$C51,""))</f>
        <v>0</v>
      </c>
      <c r="JA51" s="84">
        <f t="shared" si="171"/>
        <v>0</v>
      </c>
      <c r="JB51" s="85">
        <f t="shared" si="278"/>
        <v>0</v>
      </c>
      <c r="JC51" s="76">
        <f>LEN(配列入力!$D$88)-LEN(SUBSTITUTE(配列入力!$D$88,$C51,""))</f>
        <v>0</v>
      </c>
      <c r="JD51" s="84">
        <f t="shared" si="173"/>
        <v>0</v>
      </c>
      <c r="JE51" s="85">
        <f t="shared" si="279"/>
        <v>0</v>
      </c>
      <c r="JF51" s="76">
        <f>LEN(配列入力!$D$89)-LEN(SUBSTITUTE(配列入力!$D$89,$C51,""))</f>
        <v>0</v>
      </c>
      <c r="JG51" s="84">
        <f t="shared" si="175"/>
        <v>0</v>
      </c>
      <c r="JH51" s="85">
        <f t="shared" si="280"/>
        <v>0</v>
      </c>
      <c r="JI51" s="76">
        <f>LEN(配列入力!$D$90)-LEN(SUBSTITUTE(配列入力!$D$90,$C51,""))</f>
        <v>0</v>
      </c>
      <c r="JJ51" s="84">
        <f t="shared" si="177"/>
        <v>0</v>
      </c>
      <c r="JK51" s="85">
        <f t="shared" si="281"/>
        <v>0</v>
      </c>
      <c r="JL51" s="76">
        <f>LEN(配列入力!$D$91)-LEN(SUBSTITUTE(配列入力!$D$91,$C51,""))</f>
        <v>0</v>
      </c>
      <c r="JM51" s="84">
        <f t="shared" si="179"/>
        <v>0</v>
      </c>
      <c r="JN51" s="85">
        <f t="shared" si="282"/>
        <v>0</v>
      </c>
      <c r="JO51" s="76">
        <f>LEN(配列入力!$D$92)-LEN(SUBSTITUTE(配列入力!$D$92,$C51,""))</f>
        <v>0</v>
      </c>
      <c r="JP51" s="84">
        <f t="shared" si="181"/>
        <v>0</v>
      </c>
      <c r="JQ51" s="85">
        <f t="shared" si="283"/>
        <v>0</v>
      </c>
      <c r="JR51" s="76">
        <f>LEN(配列入力!$D$93)-LEN(SUBSTITUTE(配列入力!$D$93,$C51,""))</f>
        <v>0</v>
      </c>
      <c r="JS51" s="84">
        <f t="shared" si="183"/>
        <v>0</v>
      </c>
      <c r="JT51" s="85">
        <f t="shared" si="284"/>
        <v>0</v>
      </c>
      <c r="JU51" s="76">
        <f>LEN(配列入力!$D$94)-LEN(SUBSTITUTE(配列入力!$D$94,$C51,""))</f>
        <v>0</v>
      </c>
      <c r="JV51" s="84">
        <f t="shared" si="185"/>
        <v>0</v>
      </c>
      <c r="JW51" s="85">
        <f t="shared" si="285"/>
        <v>0</v>
      </c>
      <c r="JX51" s="76">
        <f>LEN(配列入力!$D$95)-LEN(SUBSTITUTE(配列入力!$D$95,$C51,""))</f>
        <v>0</v>
      </c>
      <c r="JY51" s="84">
        <f t="shared" si="187"/>
        <v>0</v>
      </c>
      <c r="JZ51" s="85">
        <f t="shared" si="286"/>
        <v>0</v>
      </c>
      <c r="KA51" s="76">
        <f>LEN(配列入力!$D$96)-LEN(SUBSTITUTE(配列入力!$D$96,$C51,""))</f>
        <v>0</v>
      </c>
      <c r="KB51" s="84">
        <f t="shared" si="189"/>
        <v>0</v>
      </c>
      <c r="KC51" s="85">
        <f t="shared" si="287"/>
        <v>0</v>
      </c>
      <c r="KD51" s="76">
        <f>LEN(配列入力!$D$97)-LEN(SUBSTITUTE(配列入力!$D$97,$C51,""))</f>
        <v>0</v>
      </c>
      <c r="KE51" s="84">
        <f t="shared" si="191"/>
        <v>0</v>
      </c>
      <c r="KF51" s="85">
        <f t="shared" si="288"/>
        <v>0</v>
      </c>
    </row>
    <row r="52" spans="1:292">
      <c r="A52" s="81" t="s">
        <v>79</v>
      </c>
      <c r="B52" s="73" t="s">
        <v>80</v>
      </c>
      <c r="C52" s="81" t="s">
        <v>80</v>
      </c>
      <c r="D52" s="75">
        <f t="shared" si="0"/>
        <v>5</v>
      </c>
      <c r="E52" s="76">
        <f>LEN(配列入力!$D$2)-LEN(SUBSTITUTE(配列入力!$D$2,$C52,""))</f>
        <v>0</v>
      </c>
      <c r="F52" s="84">
        <f t="shared" si="1"/>
        <v>0</v>
      </c>
      <c r="G52" s="85">
        <f t="shared" si="193"/>
        <v>0</v>
      </c>
      <c r="H52" s="76">
        <f>LEN(配列入力!$D$3)-LEN(SUBSTITUTE(配列入力!$D$3,$C52,""))</f>
        <v>0</v>
      </c>
      <c r="I52" s="84">
        <f t="shared" si="3"/>
        <v>0</v>
      </c>
      <c r="J52" s="85">
        <f t="shared" si="194"/>
        <v>0</v>
      </c>
      <c r="K52" s="76">
        <f>LEN(配列入力!$D$4)-LEN(SUBSTITUTE(配列入力!$D$4,$C52,""))</f>
        <v>0</v>
      </c>
      <c r="L52" s="84">
        <f t="shared" si="5"/>
        <v>0</v>
      </c>
      <c r="M52" s="85">
        <f t="shared" si="195"/>
        <v>0</v>
      </c>
      <c r="N52" s="76">
        <f>LEN(配列入力!$D$5)-LEN(SUBSTITUTE(配列入力!$D$5,$C52,""))</f>
        <v>0</v>
      </c>
      <c r="O52" s="84">
        <f t="shared" si="7"/>
        <v>0</v>
      </c>
      <c r="P52" s="85">
        <f t="shared" si="196"/>
        <v>0</v>
      </c>
      <c r="Q52" s="76">
        <f>LEN(配列入力!$D$6)-LEN(SUBSTITUTE(配列入力!$D$6,$C52,""))</f>
        <v>0</v>
      </c>
      <c r="R52" s="84">
        <f t="shared" si="9"/>
        <v>0</v>
      </c>
      <c r="S52" s="85">
        <f t="shared" si="197"/>
        <v>0</v>
      </c>
      <c r="T52" s="76">
        <f>LEN(配列入力!$D$7)-LEN(SUBSTITUTE(配列入力!$D$7,$C52,""))</f>
        <v>0</v>
      </c>
      <c r="U52" s="84">
        <f t="shared" si="11"/>
        <v>0</v>
      </c>
      <c r="V52" s="85">
        <f t="shared" si="198"/>
        <v>0</v>
      </c>
      <c r="W52" s="76">
        <f>LEN(配列入力!$D$8)-LEN(SUBSTITUTE(配列入力!$D$8,$C52,""))</f>
        <v>0</v>
      </c>
      <c r="X52" s="84">
        <f t="shared" si="13"/>
        <v>0</v>
      </c>
      <c r="Y52" s="85">
        <f t="shared" si="199"/>
        <v>0</v>
      </c>
      <c r="Z52" s="76">
        <f>LEN(配列入力!$D$9)-LEN(SUBSTITUTE(配列入力!$D$9,$C52,""))</f>
        <v>0</v>
      </c>
      <c r="AA52" s="84">
        <f t="shared" si="15"/>
        <v>0</v>
      </c>
      <c r="AB52" s="85">
        <f t="shared" si="200"/>
        <v>0</v>
      </c>
      <c r="AC52" s="76">
        <f>LEN(配列入力!$D$10)-LEN(SUBSTITUTE(配列入力!$D$10,$C52,""))</f>
        <v>0</v>
      </c>
      <c r="AD52" s="84">
        <f t="shared" si="17"/>
        <v>0</v>
      </c>
      <c r="AE52" s="85">
        <f t="shared" si="201"/>
        <v>0</v>
      </c>
      <c r="AF52" s="76">
        <f>LEN(配列入力!$D$11)-LEN(SUBSTITUTE(配列入力!$D$11,$C52,""))</f>
        <v>0</v>
      </c>
      <c r="AG52" s="84">
        <f t="shared" si="19"/>
        <v>0</v>
      </c>
      <c r="AH52" s="85">
        <f t="shared" si="202"/>
        <v>0</v>
      </c>
      <c r="AI52" s="76">
        <f>LEN(配列入力!$D$12)-LEN(SUBSTITUTE(配列入力!$D$12,$C52,""))</f>
        <v>0</v>
      </c>
      <c r="AJ52" s="84">
        <f t="shared" si="21"/>
        <v>0</v>
      </c>
      <c r="AK52" s="85">
        <f t="shared" si="203"/>
        <v>0</v>
      </c>
      <c r="AL52" s="76">
        <f>LEN(配列入力!$D$13)-LEN(SUBSTITUTE(配列入力!$D$13,$C52,""))</f>
        <v>0</v>
      </c>
      <c r="AM52" s="84">
        <f t="shared" si="23"/>
        <v>0</v>
      </c>
      <c r="AN52" s="85">
        <f t="shared" si="204"/>
        <v>0</v>
      </c>
      <c r="AO52" s="76">
        <f>LEN(配列入力!$D$14)-LEN(SUBSTITUTE(配列入力!$D$14,$C52,""))</f>
        <v>0</v>
      </c>
      <c r="AP52" s="84">
        <f t="shared" si="25"/>
        <v>0</v>
      </c>
      <c r="AQ52" s="85">
        <f t="shared" si="205"/>
        <v>0</v>
      </c>
      <c r="AR52" s="76">
        <f>LEN(配列入力!$D$15)-LEN(SUBSTITUTE(配列入力!$D$15,$C52,""))</f>
        <v>0</v>
      </c>
      <c r="AS52" s="84">
        <f t="shared" si="27"/>
        <v>0</v>
      </c>
      <c r="AT52" s="85">
        <f t="shared" si="206"/>
        <v>0</v>
      </c>
      <c r="AU52" s="76">
        <f>LEN(配列入力!$D$16)-LEN(SUBSTITUTE(配列入力!$D$16,$C52,""))</f>
        <v>0</v>
      </c>
      <c r="AV52" s="84">
        <f t="shared" si="29"/>
        <v>0</v>
      </c>
      <c r="AW52" s="85">
        <f t="shared" si="207"/>
        <v>0</v>
      </c>
      <c r="AX52" s="76">
        <f>LEN(配列入力!$D$17)-LEN(SUBSTITUTE(配列入力!$D$17,$C52,""))</f>
        <v>0</v>
      </c>
      <c r="AY52" s="84">
        <f t="shared" si="31"/>
        <v>0</v>
      </c>
      <c r="AZ52" s="85">
        <f t="shared" si="208"/>
        <v>0</v>
      </c>
      <c r="BA52" s="76">
        <f>LEN(配列入力!$D$18)-LEN(SUBSTITUTE(配列入力!$D$18,$C52,""))</f>
        <v>0</v>
      </c>
      <c r="BB52" s="84">
        <f t="shared" si="33"/>
        <v>0</v>
      </c>
      <c r="BC52" s="85">
        <f t="shared" si="209"/>
        <v>0</v>
      </c>
      <c r="BD52" s="76">
        <f>LEN(配列入力!$D$19)-LEN(SUBSTITUTE(配列入力!$D$19,$C52,""))</f>
        <v>0</v>
      </c>
      <c r="BE52" s="84">
        <f t="shared" si="35"/>
        <v>0</v>
      </c>
      <c r="BF52" s="85">
        <f t="shared" si="210"/>
        <v>0</v>
      </c>
      <c r="BG52" s="76">
        <f>LEN(配列入力!$D$20)-LEN(SUBSTITUTE(配列入力!$D$20,$C52,""))</f>
        <v>0</v>
      </c>
      <c r="BH52" s="84">
        <f t="shared" si="37"/>
        <v>0</v>
      </c>
      <c r="BI52" s="85">
        <f t="shared" si="211"/>
        <v>0</v>
      </c>
      <c r="BJ52" s="76">
        <f>LEN(配列入力!$D$21)-LEN(SUBSTITUTE(配列入力!$D$21,$C52,""))</f>
        <v>0</v>
      </c>
      <c r="BK52" s="84">
        <f t="shared" si="39"/>
        <v>0</v>
      </c>
      <c r="BL52" s="85">
        <f t="shared" si="212"/>
        <v>0</v>
      </c>
      <c r="BM52" s="76">
        <f>LEN(配列入力!$D$22)-LEN(SUBSTITUTE(配列入力!$D$22,$C52,""))</f>
        <v>0</v>
      </c>
      <c r="BN52" s="84">
        <f t="shared" si="41"/>
        <v>0</v>
      </c>
      <c r="BO52" s="85">
        <f t="shared" si="213"/>
        <v>0</v>
      </c>
      <c r="BP52" s="76">
        <f>LEN(配列入力!$D$23)-LEN(SUBSTITUTE(配列入力!$D$23,$C52,""))</f>
        <v>0</v>
      </c>
      <c r="BQ52" s="84">
        <f t="shared" si="43"/>
        <v>0</v>
      </c>
      <c r="BR52" s="85">
        <f t="shared" si="214"/>
        <v>0</v>
      </c>
      <c r="BS52" s="76">
        <f>LEN(配列入力!$D$24)-LEN(SUBSTITUTE(配列入力!$D$24,$C52,""))</f>
        <v>0</v>
      </c>
      <c r="BT52" s="84">
        <f t="shared" si="45"/>
        <v>0</v>
      </c>
      <c r="BU52" s="85">
        <f t="shared" si="215"/>
        <v>0</v>
      </c>
      <c r="BV52" s="76">
        <f>LEN(配列入力!$D$25)-LEN(SUBSTITUTE(配列入力!$D$25,$C52,""))</f>
        <v>0</v>
      </c>
      <c r="BW52" s="84">
        <f t="shared" si="47"/>
        <v>0</v>
      </c>
      <c r="BX52" s="85">
        <f t="shared" si="216"/>
        <v>0</v>
      </c>
      <c r="BY52" s="76">
        <f>LEN(配列入力!$D$26)-LEN(SUBSTITUTE(配列入力!$D$26,$C52,""))</f>
        <v>0</v>
      </c>
      <c r="BZ52" s="84">
        <f t="shared" si="49"/>
        <v>0</v>
      </c>
      <c r="CA52" s="85">
        <f t="shared" si="217"/>
        <v>0</v>
      </c>
      <c r="CB52" s="76">
        <f>LEN(配列入力!$D$27)-LEN(SUBSTITUTE(配列入力!$D$27,$C52,""))</f>
        <v>0</v>
      </c>
      <c r="CC52" s="84">
        <f t="shared" si="51"/>
        <v>0</v>
      </c>
      <c r="CD52" s="85">
        <f t="shared" si="218"/>
        <v>0</v>
      </c>
      <c r="CE52" s="76">
        <f>LEN(配列入力!$D$28)-LEN(SUBSTITUTE(配列入力!$D$28,$C52,""))</f>
        <v>0</v>
      </c>
      <c r="CF52" s="84">
        <f t="shared" si="53"/>
        <v>0</v>
      </c>
      <c r="CG52" s="85">
        <f t="shared" si="219"/>
        <v>0</v>
      </c>
      <c r="CH52" s="76">
        <f>LEN(配列入力!$D$29)-LEN(SUBSTITUTE(配列入力!$D$29,$C52,""))</f>
        <v>0</v>
      </c>
      <c r="CI52" s="84">
        <f t="shared" si="55"/>
        <v>0</v>
      </c>
      <c r="CJ52" s="85">
        <f t="shared" si="220"/>
        <v>0</v>
      </c>
      <c r="CK52" s="76">
        <f>LEN(配列入力!$D$30)-LEN(SUBSTITUTE(配列入力!$D$30,$C52,""))</f>
        <v>0</v>
      </c>
      <c r="CL52" s="84">
        <f t="shared" si="57"/>
        <v>0</v>
      </c>
      <c r="CM52" s="85">
        <f t="shared" si="221"/>
        <v>0</v>
      </c>
      <c r="CN52" s="76">
        <f>LEN(配列入力!$D$31)-LEN(SUBSTITUTE(配列入力!$D$31,$C52,""))</f>
        <v>0</v>
      </c>
      <c r="CO52" s="84">
        <f t="shared" si="59"/>
        <v>0</v>
      </c>
      <c r="CP52" s="85">
        <f t="shared" si="222"/>
        <v>0</v>
      </c>
      <c r="CQ52" s="76">
        <f>LEN(配列入力!$D$32)-LEN(SUBSTITUTE(配列入力!$D$32,$C52,""))</f>
        <v>0</v>
      </c>
      <c r="CR52" s="84">
        <f t="shared" si="61"/>
        <v>0</v>
      </c>
      <c r="CS52" s="85">
        <f t="shared" si="223"/>
        <v>0</v>
      </c>
      <c r="CT52" s="76">
        <f>LEN(配列入力!$D$33)-LEN(SUBSTITUTE(配列入力!$D$33,$C52,""))</f>
        <v>0</v>
      </c>
      <c r="CU52" s="84">
        <f t="shared" si="63"/>
        <v>0</v>
      </c>
      <c r="CV52" s="85">
        <f t="shared" si="224"/>
        <v>0</v>
      </c>
      <c r="CW52" s="76">
        <f>LEN(配列入力!$D$34)-LEN(SUBSTITUTE(配列入力!$D$34,$C52,""))</f>
        <v>0</v>
      </c>
      <c r="CX52" s="84">
        <f t="shared" si="65"/>
        <v>0</v>
      </c>
      <c r="CY52" s="85">
        <f t="shared" si="225"/>
        <v>0</v>
      </c>
      <c r="CZ52" s="76">
        <f>LEN(配列入力!$D$35)-LEN(SUBSTITUTE(配列入力!$D$35,$C52,""))</f>
        <v>0</v>
      </c>
      <c r="DA52" s="84">
        <f t="shared" si="67"/>
        <v>0</v>
      </c>
      <c r="DB52" s="85">
        <f t="shared" si="226"/>
        <v>0</v>
      </c>
      <c r="DC52" s="76">
        <f>LEN(配列入力!$D$36)-LEN(SUBSTITUTE(配列入力!$D$36,$C52,""))</f>
        <v>0</v>
      </c>
      <c r="DD52" s="84">
        <f t="shared" si="69"/>
        <v>0</v>
      </c>
      <c r="DE52" s="85">
        <f t="shared" si="227"/>
        <v>0</v>
      </c>
      <c r="DF52" s="76">
        <f>LEN(配列入力!$D$37)-LEN(SUBSTITUTE(配列入力!$D$37,$C52,""))</f>
        <v>0</v>
      </c>
      <c r="DG52" s="84">
        <f t="shared" si="71"/>
        <v>0</v>
      </c>
      <c r="DH52" s="85">
        <f t="shared" si="228"/>
        <v>0</v>
      </c>
      <c r="DI52" s="76">
        <f>LEN(配列入力!$D$38)-LEN(SUBSTITUTE(配列入力!$D$38,$C52,""))</f>
        <v>0</v>
      </c>
      <c r="DJ52" s="84">
        <f t="shared" si="73"/>
        <v>0</v>
      </c>
      <c r="DK52" s="85">
        <f t="shared" si="229"/>
        <v>0</v>
      </c>
      <c r="DL52" s="76">
        <f>LEN(配列入力!$D$39)-LEN(SUBSTITUTE(配列入力!$D$39,$C52,""))</f>
        <v>0</v>
      </c>
      <c r="DM52" s="84">
        <f t="shared" si="75"/>
        <v>0</v>
      </c>
      <c r="DN52" s="85">
        <f t="shared" si="230"/>
        <v>0</v>
      </c>
      <c r="DO52" s="76">
        <f>LEN(配列入力!$D$40)-LEN(SUBSTITUTE(配列入力!$D$40,$C52,""))</f>
        <v>0</v>
      </c>
      <c r="DP52" s="84">
        <f t="shared" si="77"/>
        <v>0</v>
      </c>
      <c r="DQ52" s="85">
        <f t="shared" si="231"/>
        <v>0</v>
      </c>
      <c r="DR52" s="76">
        <f>LEN(配列入力!$D$41)-LEN(SUBSTITUTE(配列入力!$D$41,$C52,""))</f>
        <v>0</v>
      </c>
      <c r="DS52" s="84">
        <f t="shared" si="79"/>
        <v>0</v>
      </c>
      <c r="DT52" s="85">
        <f t="shared" si="232"/>
        <v>0</v>
      </c>
      <c r="DU52" s="76">
        <f>LEN(配列入力!$D$42)-LEN(SUBSTITUTE(配列入力!$D$42,$C52,""))</f>
        <v>0</v>
      </c>
      <c r="DV52" s="84">
        <f t="shared" si="81"/>
        <v>0</v>
      </c>
      <c r="DW52" s="85">
        <f t="shared" si="233"/>
        <v>0</v>
      </c>
      <c r="DX52" s="76">
        <f>LEN(配列入力!$D$43)-LEN(SUBSTITUTE(配列入力!$D$43,$C52,""))</f>
        <v>0</v>
      </c>
      <c r="DY52" s="84">
        <f t="shared" si="83"/>
        <v>0</v>
      </c>
      <c r="DZ52" s="85">
        <f t="shared" si="234"/>
        <v>0</v>
      </c>
      <c r="EA52" s="76">
        <f>LEN(配列入力!$D$44)-LEN(SUBSTITUTE(配列入力!$D$44,$C52,""))</f>
        <v>0</v>
      </c>
      <c r="EB52" s="84">
        <f t="shared" si="85"/>
        <v>0</v>
      </c>
      <c r="EC52" s="85">
        <f t="shared" si="235"/>
        <v>0</v>
      </c>
      <c r="ED52" s="76">
        <f>LEN(配列入力!$D$45)-LEN(SUBSTITUTE(配列入力!$D$45,$C52,""))</f>
        <v>0</v>
      </c>
      <c r="EE52" s="84">
        <f t="shared" si="87"/>
        <v>0</v>
      </c>
      <c r="EF52" s="85">
        <f t="shared" si="236"/>
        <v>0</v>
      </c>
      <c r="EG52" s="76">
        <f>LEN(配列入力!$D$46)-LEN(SUBSTITUTE(配列入力!$D$46,$C52,""))</f>
        <v>0</v>
      </c>
      <c r="EH52" s="84">
        <f t="shared" si="89"/>
        <v>0</v>
      </c>
      <c r="EI52" s="85">
        <f t="shared" si="237"/>
        <v>0</v>
      </c>
      <c r="EJ52" s="76">
        <f>LEN(配列入力!$D$47)-LEN(SUBSTITUTE(配列入力!$D$47,$C52,""))</f>
        <v>0</v>
      </c>
      <c r="EK52" s="84">
        <f t="shared" si="91"/>
        <v>0</v>
      </c>
      <c r="EL52" s="85">
        <f t="shared" si="238"/>
        <v>0</v>
      </c>
      <c r="EM52" s="76">
        <f>LEN(配列入力!$D$48)-LEN(SUBSTITUTE(配列入力!$D$48,$C52,""))</f>
        <v>0</v>
      </c>
      <c r="EN52" s="84">
        <f t="shared" si="93"/>
        <v>0</v>
      </c>
      <c r="EO52" s="85">
        <f t="shared" si="239"/>
        <v>0</v>
      </c>
      <c r="EP52" s="76">
        <f>LEN(配列入力!$D$49)-LEN(SUBSTITUTE(配列入力!$D$49,$C52,""))</f>
        <v>0</v>
      </c>
      <c r="EQ52" s="84">
        <f t="shared" si="95"/>
        <v>0</v>
      </c>
      <c r="ER52" s="85">
        <f t="shared" si="240"/>
        <v>0</v>
      </c>
      <c r="ES52" s="76">
        <f>LEN(配列入力!$D$50)-LEN(SUBSTITUTE(配列入力!$D$50,$C52,""))</f>
        <v>0</v>
      </c>
      <c r="ET52" s="84">
        <f t="shared" si="97"/>
        <v>0</v>
      </c>
      <c r="EU52" s="85">
        <f t="shared" si="241"/>
        <v>0</v>
      </c>
      <c r="EV52" s="76">
        <f>LEN(配列入力!$D$51)-LEN(SUBSTITUTE(配列入力!$D$51,$C52,""))</f>
        <v>0</v>
      </c>
      <c r="EW52" s="84">
        <f t="shared" si="99"/>
        <v>0</v>
      </c>
      <c r="EX52" s="85">
        <f t="shared" si="242"/>
        <v>0</v>
      </c>
      <c r="EY52" s="76">
        <f>LEN(配列入力!$D$52)-LEN(SUBSTITUTE(配列入力!$D$52,$C52,""))</f>
        <v>0</v>
      </c>
      <c r="EZ52" s="84">
        <f t="shared" si="101"/>
        <v>0</v>
      </c>
      <c r="FA52" s="85">
        <f t="shared" si="243"/>
        <v>0</v>
      </c>
      <c r="FB52" s="76">
        <f>LEN(配列入力!$D$53)-LEN(SUBSTITUTE(配列入力!$D$53,$C52,""))</f>
        <v>0</v>
      </c>
      <c r="FC52" s="84">
        <f t="shared" si="103"/>
        <v>0</v>
      </c>
      <c r="FD52" s="85">
        <f t="shared" si="244"/>
        <v>0</v>
      </c>
      <c r="FE52" s="76">
        <f>LEN(配列入力!$D$54)-LEN(SUBSTITUTE(配列入力!$D$54,$C52,""))</f>
        <v>0</v>
      </c>
      <c r="FF52" s="84">
        <f t="shared" si="105"/>
        <v>0</v>
      </c>
      <c r="FG52" s="85">
        <f t="shared" si="245"/>
        <v>0</v>
      </c>
      <c r="FH52" s="76">
        <f>LEN(配列入力!$D$55)-LEN(SUBSTITUTE(配列入力!$D$55,$C52,""))</f>
        <v>0</v>
      </c>
      <c r="FI52" s="84">
        <f t="shared" si="107"/>
        <v>0</v>
      </c>
      <c r="FJ52" s="85">
        <f t="shared" si="246"/>
        <v>0</v>
      </c>
      <c r="FK52" s="76">
        <f>LEN(配列入力!$D$56)-LEN(SUBSTITUTE(配列入力!$D$56,$C52,""))</f>
        <v>0</v>
      </c>
      <c r="FL52" s="84">
        <f t="shared" si="109"/>
        <v>0</v>
      </c>
      <c r="FM52" s="85">
        <f t="shared" si="247"/>
        <v>0</v>
      </c>
      <c r="FN52" s="76">
        <f>LEN(配列入力!$D$57)-LEN(SUBSTITUTE(配列入力!$D$57,$C52,""))</f>
        <v>0</v>
      </c>
      <c r="FO52" s="84">
        <f t="shared" si="111"/>
        <v>0</v>
      </c>
      <c r="FP52" s="85">
        <f t="shared" si="248"/>
        <v>0</v>
      </c>
      <c r="FQ52" s="76">
        <f>LEN(配列入力!$D$58)-LEN(SUBSTITUTE(配列入力!$D$58,$C52,""))</f>
        <v>0</v>
      </c>
      <c r="FR52" s="84">
        <f t="shared" si="113"/>
        <v>0</v>
      </c>
      <c r="FS52" s="85">
        <f t="shared" si="249"/>
        <v>0</v>
      </c>
      <c r="FT52" s="76">
        <f>LEN(配列入力!$D$59)-LEN(SUBSTITUTE(配列入力!$D$59,$C52,""))</f>
        <v>0</v>
      </c>
      <c r="FU52" s="84">
        <f t="shared" si="115"/>
        <v>0</v>
      </c>
      <c r="FV52" s="85">
        <f t="shared" si="250"/>
        <v>0</v>
      </c>
      <c r="FW52" s="76">
        <f>LEN(配列入力!$D$60)-LEN(SUBSTITUTE(配列入力!$D$60,$C52,""))</f>
        <v>0</v>
      </c>
      <c r="FX52" s="84">
        <f t="shared" si="117"/>
        <v>0</v>
      </c>
      <c r="FY52" s="85">
        <f t="shared" si="251"/>
        <v>0</v>
      </c>
      <c r="FZ52" s="76">
        <f>LEN(配列入力!$D$61)-LEN(SUBSTITUTE(配列入力!$D$61,$C52,""))</f>
        <v>0</v>
      </c>
      <c r="GA52" s="84">
        <f t="shared" si="119"/>
        <v>0</v>
      </c>
      <c r="GB52" s="85">
        <f t="shared" si="252"/>
        <v>0</v>
      </c>
      <c r="GC52" s="76">
        <f>LEN(配列入力!$D$62)-LEN(SUBSTITUTE(配列入力!$D$62,$C52,""))</f>
        <v>0</v>
      </c>
      <c r="GD52" s="84">
        <f t="shared" si="121"/>
        <v>0</v>
      </c>
      <c r="GE52" s="85">
        <f t="shared" si="253"/>
        <v>0</v>
      </c>
      <c r="GF52" s="76">
        <f>LEN(配列入力!$D$63)-LEN(SUBSTITUTE(配列入力!$D$63,$C52,""))</f>
        <v>0</v>
      </c>
      <c r="GG52" s="84">
        <f t="shared" si="123"/>
        <v>0</v>
      </c>
      <c r="GH52" s="85">
        <f t="shared" si="254"/>
        <v>0</v>
      </c>
      <c r="GI52" s="76">
        <f>LEN(配列入力!$D$64)-LEN(SUBSTITUTE(配列入力!$D$64,$C52,""))</f>
        <v>0</v>
      </c>
      <c r="GJ52" s="84">
        <f t="shared" si="125"/>
        <v>0</v>
      </c>
      <c r="GK52" s="85">
        <f t="shared" si="255"/>
        <v>0</v>
      </c>
      <c r="GL52" s="76">
        <f>LEN(配列入力!$D$65)-LEN(SUBSTITUTE(配列入力!$D$65,$C52,""))</f>
        <v>0</v>
      </c>
      <c r="GM52" s="84">
        <f t="shared" si="127"/>
        <v>0</v>
      </c>
      <c r="GN52" s="85">
        <f t="shared" si="256"/>
        <v>0</v>
      </c>
      <c r="GO52" s="76">
        <f>LEN(配列入力!$D$66)-LEN(SUBSTITUTE(配列入力!$D$66,$C52,""))</f>
        <v>0</v>
      </c>
      <c r="GP52" s="84">
        <f t="shared" si="129"/>
        <v>0</v>
      </c>
      <c r="GQ52" s="85">
        <f t="shared" si="257"/>
        <v>0</v>
      </c>
      <c r="GR52" s="76">
        <f>LEN(配列入力!$D$67)-LEN(SUBSTITUTE(配列入力!$D$67,$C52,""))</f>
        <v>0</v>
      </c>
      <c r="GS52" s="84">
        <f t="shared" si="131"/>
        <v>0</v>
      </c>
      <c r="GT52" s="85">
        <f t="shared" si="258"/>
        <v>0</v>
      </c>
      <c r="GU52" s="76">
        <f>LEN(配列入力!$D$68)-LEN(SUBSTITUTE(配列入力!$D$68,$C52,""))</f>
        <v>0</v>
      </c>
      <c r="GV52" s="84">
        <f t="shared" si="133"/>
        <v>0</v>
      </c>
      <c r="GW52" s="85">
        <f t="shared" si="259"/>
        <v>0</v>
      </c>
      <c r="GX52" s="76">
        <f>LEN(配列入力!$D$69)-LEN(SUBSTITUTE(配列入力!$D$69,$C52,""))</f>
        <v>0</v>
      </c>
      <c r="GY52" s="84">
        <f t="shared" si="135"/>
        <v>0</v>
      </c>
      <c r="GZ52" s="85">
        <f t="shared" si="260"/>
        <v>0</v>
      </c>
      <c r="HA52" s="76">
        <f>LEN(配列入力!$D$70)-LEN(SUBSTITUTE(配列入力!$D$70,$C52,""))</f>
        <v>0</v>
      </c>
      <c r="HB52" s="84">
        <f t="shared" si="137"/>
        <v>0</v>
      </c>
      <c r="HC52" s="85">
        <f t="shared" si="261"/>
        <v>0</v>
      </c>
      <c r="HD52" s="76">
        <f>LEN(配列入力!$D$71)-LEN(SUBSTITUTE(配列入力!$D$71,$C52,""))</f>
        <v>0</v>
      </c>
      <c r="HE52" s="84">
        <f t="shared" si="139"/>
        <v>0</v>
      </c>
      <c r="HF52" s="85">
        <f t="shared" si="262"/>
        <v>0</v>
      </c>
      <c r="HG52" s="76">
        <f>LEN(配列入力!$D$72)-LEN(SUBSTITUTE(配列入力!$D$72,$C52,""))</f>
        <v>0</v>
      </c>
      <c r="HH52" s="84">
        <f t="shared" si="141"/>
        <v>0</v>
      </c>
      <c r="HI52" s="85">
        <f t="shared" si="263"/>
        <v>0</v>
      </c>
      <c r="HJ52" s="76">
        <f>LEN(配列入力!$D$73)-LEN(SUBSTITUTE(配列入力!$D$73,$C52,""))</f>
        <v>0</v>
      </c>
      <c r="HK52" s="84">
        <f t="shared" si="143"/>
        <v>0</v>
      </c>
      <c r="HL52" s="85">
        <f t="shared" si="264"/>
        <v>0</v>
      </c>
      <c r="HM52" s="76">
        <f>LEN(配列入力!$D$74)-LEN(SUBSTITUTE(配列入力!$D$74,$C52,""))</f>
        <v>0</v>
      </c>
      <c r="HN52" s="84">
        <f t="shared" si="145"/>
        <v>0</v>
      </c>
      <c r="HO52" s="85">
        <f t="shared" si="265"/>
        <v>0</v>
      </c>
      <c r="HP52" s="76">
        <f>LEN(配列入力!$D$75)-LEN(SUBSTITUTE(配列入力!$D$75,$C52,""))</f>
        <v>0</v>
      </c>
      <c r="HQ52" s="84">
        <f t="shared" si="147"/>
        <v>0</v>
      </c>
      <c r="HR52" s="85">
        <f t="shared" si="266"/>
        <v>0</v>
      </c>
      <c r="HS52" s="76">
        <f>LEN(配列入力!$D$76)-LEN(SUBSTITUTE(配列入力!$D$76,$C52,""))</f>
        <v>0</v>
      </c>
      <c r="HT52" s="84">
        <f t="shared" si="149"/>
        <v>0</v>
      </c>
      <c r="HU52" s="85">
        <f t="shared" si="267"/>
        <v>0</v>
      </c>
      <c r="HV52" s="76">
        <f>LEN(配列入力!$D$77)-LEN(SUBSTITUTE(配列入力!$D$77,$C52,""))</f>
        <v>0</v>
      </c>
      <c r="HW52" s="84">
        <f t="shared" si="151"/>
        <v>0</v>
      </c>
      <c r="HX52" s="85">
        <f t="shared" si="268"/>
        <v>0</v>
      </c>
      <c r="HY52" s="76">
        <f>LEN(配列入力!$D$78)-LEN(SUBSTITUTE(配列入力!$D$78,$C52,""))</f>
        <v>0</v>
      </c>
      <c r="HZ52" s="84">
        <f t="shared" si="153"/>
        <v>0</v>
      </c>
      <c r="IA52" s="85">
        <f t="shared" si="269"/>
        <v>0</v>
      </c>
      <c r="IB52" s="76">
        <f>LEN(配列入力!$D$79)-LEN(SUBSTITUTE(配列入力!$D$79,$C52,""))</f>
        <v>0</v>
      </c>
      <c r="IC52" s="84">
        <f t="shared" si="155"/>
        <v>0</v>
      </c>
      <c r="ID52" s="85">
        <f t="shared" si="270"/>
        <v>0</v>
      </c>
      <c r="IE52" s="76">
        <f>LEN(配列入力!$D$80)-LEN(SUBSTITUTE(配列入力!$D$80,$C52,""))</f>
        <v>0</v>
      </c>
      <c r="IF52" s="84">
        <f t="shared" si="157"/>
        <v>0</v>
      </c>
      <c r="IG52" s="85">
        <f t="shared" si="271"/>
        <v>0</v>
      </c>
      <c r="IH52" s="76">
        <f>LEN(配列入力!$D$81)-LEN(SUBSTITUTE(配列入力!$D$81,$C52,""))</f>
        <v>0</v>
      </c>
      <c r="II52" s="84">
        <f t="shared" si="159"/>
        <v>0</v>
      </c>
      <c r="IJ52" s="85">
        <f t="shared" si="272"/>
        <v>0</v>
      </c>
      <c r="IK52" s="76">
        <f>LEN(配列入力!$D$82)-LEN(SUBSTITUTE(配列入力!$D$82,$C52,""))</f>
        <v>0</v>
      </c>
      <c r="IL52" s="84">
        <f t="shared" si="161"/>
        <v>0</v>
      </c>
      <c r="IM52" s="85">
        <f t="shared" si="273"/>
        <v>0</v>
      </c>
      <c r="IN52" s="76">
        <f>LEN(配列入力!$D$83)-LEN(SUBSTITUTE(配列入力!$D$83,$C52,""))</f>
        <v>0</v>
      </c>
      <c r="IO52" s="84">
        <f t="shared" si="163"/>
        <v>0</v>
      </c>
      <c r="IP52" s="85">
        <f t="shared" si="274"/>
        <v>0</v>
      </c>
      <c r="IQ52" s="76">
        <f>LEN(配列入力!$D$84)-LEN(SUBSTITUTE(配列入力!$D$84,$C52,""))</f>
        <v>0</v>
      </c>
      <c r="IR52" s="84">
        <f t="shared" si="165"/>
        <v>0</v>
      </c>
      <c r="IS52" s="85">
        <f t="shared" si="275"/>
        <v>0</v>
      </c>
      <c r="IT52" s="76">
        <f>LEN(配列入力!$D$85)-LEN(SUBSTITUTE(配列入力!$D$85,$C52,""))</f>
        <v>0</v>
      </c>
      <c r="IU52" s="84">
        <f t="shared" si="167"/>
        <v>0</v>
      </c>
      <c r="IV52" s="85">
        <f t="shared" si="276"/>
        <v>0</v>
      </c>
      <c r="IW52" s="76">
        <f>LEN(配列入力!$D$86)-LEN(SUBSTITUTE(配列入力!$D$86,$C52,""))</f>
        <v>0</v>
      </c>
      <c r="IX52" s="84">
        <f t="shared" si="169"/>
        <v>0</v>
      </c>
      <c r="IY52" s="85">
        <f t="shared" si="277"/>
        <v>0</v>
      </c>
      <c r="IZ52" s="76">
        <f>LEN(配列入力!$D$87)-LEN(SUBSTITUTE(配列入力!$D$87,$C52,""))</f>
        <v>0</v>
      </c>
      <c r="JA52" s="84">
        <f t="shared" si="171"/>
        <v>0</v>
      </c>
      <c r="JB52" s="85">
        <f t="shared" si="278"/>
        <v>0</v>
      </c>
      <c r="JC52" s="76">
        <f>LEN(配列入力!$D$88)-LEN(SUBSTITUTE(配列入力!$D$88,$C52,""))</f>
        <v>0</v>
      </c>
      <c r="JD52" s="84">
        <f t="shared" si="173"/>
        <v>0</v>
      </c>
      <c r="JE52" s="85">
        <f t="shared" si="279"/>
        <v>0</v>
      </c>
      <c r="JF52" s="76">
        <f>LEN(配列入力!$D$89)-LEN(SUBSTITUTE(配列入力!$D$89,$C52,""))</f>
        <v>0</v>
      </c>
      <c r="JG52" s="84">
        <f t="shared" si="175"/>
        <v>0</v>
      </c>
      <c r="JH52" s="85">
        <f t="shared" si="280"/>
        <v>0</v>
      </c>
      <c r="JI52" s="76">
        <f>LEN(配列入力!$D$90)-LEN(SUBSTITUTE(配列入力!$D$90,$C52,""))</f>
        <v>0</v>
      </c>
      <c r="JJ52" s="84">
        <f t="shared" si="177"/>
        <v>0</v>
      </c>
      <c r="JK52" s="85">
        <f t="shared" si="281"/>
        <v>0</v>
      </c>
      <c r="JL52" s="76">
        <f>LEN(配列入力!$D$91)-LEN(SUBSTITUTE(配列入力!$D$91,$C52,""))</f>
        <v>0</v>
      </c>
      <c r="JM52" s="84">
        <f t="shared" si="179"/>
        <v>0</v>
      </c>
      <c r="JN52" s="85">
        <f t="shared" si="282"/>
        <v>0</v>
      </c>
      <c r="JO52" s="76">
        <f>LEN(配列入力!$D$92)-LEN(SUBSTITUTE(配列入力!$D$92,$C52,""))</f>
        <v>0</v>
      </c>
      <c r="JP52" s="84">
        <f t="shared" si="181"/>
        <v>0</v>
      </c>
      <c r="JQ52" s="85">
        <f t="shared" si="283"/>
        <v>0</v>
      </c>
      <c r="JR52" s="76">
        <f>LEN(配列入力!$D$93)-LEN(SUBSTITUTE(配列入力!$D$93,$C52,""))</f>
        <v>0</v>
      </c>
      <c r="JS52" s="84">
        <f t="shared" si="183"/>
        <v>0</v>
      </c>
      <c r="JT52" s="85">
        <f t="shared" si="284"/>
        <v>0</v>
      </c>
      <c r="JU52" s="76">
        <f>LEN(配列入力!$D$94)-LEN(SUBSTITUTE(配列入力!$D$94,$C52,""))</f>
        <v>0</v>
      </c>
      <c r="JV52" s="84">
        <f t="shared" si="185"/>
        <v>0</v>
      </c>
      <c r="JW52" s="85">
        <f t="shared" si="285"/>
        <v>0</v>
      </c>
      <c r="JX52" s="76">
        <f>LEN(配列入力!$D$95)-LEN(SUBSTITUTE(配列入力!$D$95,$C52,""))</f>
        <v>0</v>
      </c>
      <c r="JY52" s="84">
        <f t="shared" si="187"/>
        <v>0</v>
      </c>
      <c r="JZ52" s="85">
        <f t="shared" si="286"/>
        <v>0</v>
      </c>
      <c r="KA52" s="76">
        <f>LEN(配列入力!$D$96)-LEN(SUBSTITUTE(配列入力!$D$96,$C52,""))</f>
        <v>0</v>
      </c>
      <c r="KB52" s="84">
        <f t="shared" si="189"/>
        <v>0</v>
      </c>
      <c r="KC52" s="85">
        <f t="shared" si="287"/>
        <v>0</v>
      </c>
      <c r="KD52" s="76">
        <f>LEN(配列入力!$D$97)-LEN(SUBSTITUTE(配列入力!$D$97,$C52,""))</f>
        <v>0</v>
      </c>
      <c r="KE52" s="84">
        <f t="shared" si="191"/>
        <v>0</v>
      </c>
      <c r="KF52" s="85">
        <f t="shared" si="288"/>
        <v>0</v>
      </c>
    </row>
    <row r="53" spans="1:292">
      <c r="A53" s="81" t="s">
        <v>307</v>
      </c>
      <c r="B53" s="73" t="s">
        <v>308</v>
      </c>
      <c r="C53" s="81" t="s">
        <v>84</v>
      </c>
      <c r="D53" s="75">
        <f t="shared" si="0"/>
        <v>5</v>
      </c>
      <c r="E53" s="76">
        <f>LEN(配列入力!$D$2)-LEN(SUBSTITUTE(配列入力!$D$2,$C53,""))</f>
        <v>0</v>
      </c>
      <c r="F53" s="84">
        <f t="shared" si="1"/>
        <v>0</v>
      </c>
      <c r="G53" s="85">
        <f t="shared" si="193"/>
        <v>0</v>
      </c>
      <c r="H53" s="76">
        <f>LEN(配列入力!$D$3)-LEN(SUBSTITUTE(配列入力!$D$3,$C53,""))</f>
        <v>0</v>
      </c>
      <c r="I53" s="84">
        <f t="shared" si="3"/>
        <v>0</v>
      </c>
      <c r="J53" s="85">
        <f t="shared" si="194"/>
        <v>0</v>
      </c>
      <c r="K53" s="76">
        <f>LEN(配列入力!$D$4)-LEN(SUBSTITUTE(配列入力!$D$4,$C53,""))</f>
        <v>0</v>
      </c>
      <c r="L53" s="84">
        <f t="shared" si="5"/>
        <v>0</v>
      </c>
      <c r="M53" s="85">
        <f t="shared" si="195"/>
        <v>0</v>
      </c>
      <c r="N53" s="76">
        <f>LEN(配列入力!$D$5)-LEN(SUBSTITUTE(配列入力!$D$5,$C53,""))</f>
        <v>0</v>
      </c>
      <c r="O53" s="84">
        <f t="shared" si="7"/>
        <v>0</v>
      </c>
      <c r="P53" s="85">
        <f t="shared" si="196"/>
        <v>0</v>
      </c>
      <c r="Q53" s="76">
        <f>LEN(配列入力!$D$6)-LEN(SUBSTITUTE(配列入力!$D$6,$C53,""))</f>
        <v>0</v>
      </c>
      <c r="R53" s="84">
        <f t="shared" si="9"/>
        <v>0</v>
      </c>
      <c r="S53" s="85">
        <f t="shared" si="197"/>
        <v>0</v>
      </c>
      <c r="T53" s="76">
        <f>LEN(配列入力!$D$7)-LEN(SUBSTITUTE(配列入力!$D$7,$C53,""))</f>
        <v>0</v>
      </c>
      <c r="U53" s="84">
        <f t="shared" si="11"/>
        <v>0</v>
      </c>
      <c r="V53" s="85">
        <f t="shared" si="198"/>
        <v>0</v>
      </c>
      <c r="W53" s="76">
        <f>LEN(配列入力!$D$8)-LEN(SUBSTITUTE(配列入力!$D$8,$C53,""))</f>
        <v>0</v>
      </c>
      <c r="X53" s="84">
        <f t="shared" si="13"/>
        <v>0</v>
      </c>
      <c r="Y53" s="85">
        <f t="shared" si="199"/>
        <v>0</v>
      </c>
      <c r="Z53" s="76">
        <f>LEN(配列入力!$D$9)-LEN(SUBSTITUTE(配列入力!$D$9,$C53,""))</f>
        <v>0</v>
      </c>
      <c r="AA53" s="84">
        <f t="shared" si="15"/>
        <v>0</v>
      </c>
      <c r="AB53" s="85">
        <f t="shared" si="200"/>
        <v>0</v>
      </c>
      <c r="AC53" s="76">
        <f>LEN(配列入力!$D$10)-LEN(SUBSTITUTE(配列入力!$D$10,$C53,""))</f>
        <v>0</v>
      </c>
      <c r="AD53" s="84">
        <f t="shared" si="17"/>
        <v>0</v>
      </c>
      <c r="AE53" s="85">
        <f t="shared" si="201"/>
        <v>0</v>
      </c>
      <c r="AF53" s="76">
        <f>LEN(配列入力!$D$11)-LEN(SUBSTITUTE(配列入力!$D$11,$C53,""))</f>
        <v>0</v>
      </c>
      <c r="AG53" s="84">
        <f t="shared" si="19"/>
        <v>0</v>
      </c>
      <c r="AH53" s="85">
        <f t="shared" si="202"/>
        <v>0</v>
      </c>
      <c r="AI53" s="76">
        <f>LEN(配列入力!$D$12)-LEN(SUBSTITUTE(配列入力!$D$12,$C53,""))</f>
        <v>0</v>
      </c>
      <c r="AJ53" s="84">
        <f t="shared" si="21"/>
        <v>0</v>
      </c>
      <c r="AK53" s="85">
        <f t="shared" si="203"/>
        <v>0</v>
      </c>
      <c r="AL53" s="76">
        <f>LEN(配列入力!$D$13)-LEN(SUBSTITUTE(配列入力!$D$13,$C53,""))</f>
        <v>0</v>
      </c>
      <c r="AM53" s="84">
        <f t="shared" si="23"/>
        <v>0</v>
      </c>
      <c r="AN53" s="85">
        <f t="shared" si="204"/>
        <v>0</v>
      </c>
      <c r="AO53" s="76">
        <f>LEN(配列入力!$D$14)-LEN(SUBSTITUTE(配列入力!$D$14,$C53,""))</f>
        <v>0</v>
      </c>
      <c r="AP53" s="84">
        <f t="shared" si="25"/>
        <v>0</v>
      </c>
      <c r="AQ53" s="85">
        <f t="shared" si="205"/>
        <v>0</v>
      </c>
      <c r="AR53" s="76">
        <f>LEN(配列入力!$D$15)-LEN(SUBSTITUTE(配列入力!$D$15,$C53,""))</f>
        <v>0</v>
      </c>
      <c r="AS53" s="84">
        <f t="shared" si="27"/>
        <v>0</v>
      </c>
      <c r="AT53" s="85">
        <f t="shared" si="206"/>
        <v>0</v>
      </c>
      <c r="AU53" s="76">
        <f>LEN(配列入力!$D$16)-LEN(SUBSTITUTE(配列入力!$D$16,$C53,""))</f>
        <v>0</v>
      </c>
      <c r="AV53" s="84">
        <f t="shared" si="29"/>
        <v>0</v>
      </c>
      <c r="AW53" s="85">
        <f t="shared" si="207"/>
        <v>0</v>
      </c>
      <c r="AX53" s="76">
        <f>LEN(配列入力!$D$17)-LEN(SUBSTITUTE(配列入力!$D$17,$C53,""))</f>
        <v>0</v>
      </c>
      <c r="AY53" s="84">
        <f t="shared" si="31"/>
        <v>0</v>
      </c>
      <c r="AZ53" s="85">
        <f t="shared" si="208"/>
        <v>0</v>
      </c>
      <c r="BA53" s="76">
        <f>LEN(配列入力!$D$18)-LEN(SUBSTITUTE(配列入力!$D$18,$C53,""))</f>
        <v>0</v>
      </c>
      <c r="BB53" s="84">
        <f t="shared" si="33"/>
        <v>0</v>
      </c>
      <c r="BC53" s="85">
        <f t="shared" si="209"/>
        <v>0</v>
      </c>
      <c r="BD53" s="76">
        <f>LEN(配列入力!$D$19)-LEN(SUBSTITUTE(配列入力!$D$19,$C53,""))</f>
        <v>0</v>
      </c>
      <c r="BE53" s="84">
        <f t="shared" si="35"/>
        <v>0</v>
      </c>
      <c r="BF53" s="85">
        <f t="shared" si="210"/>
        <v>0</v>
      </c>
      <c r="BG53" s="76">
        <f>LEN(配列入力!$D$20)-LEN(SUBSTITUTE(配列入力!$D$20,$C53,""))</f>
        <v>0</v>
      </c>
      <c r="BH53" s="84">
        <f t="shared" si="37"/>
        <v>0</v>
      </c>
      <c r="BI53" s="85">
        <f t="shared" si="211"/>
        <v>0</v>
      </c>
      <c r="BJ53" s="76">
        <f>LEN(配列入力!$D$21)-LEN(SUBSTITUTE(配列入力!$D$21,$C53,""))</f>
        <v>0</v>
      </c>
      <c r="BK53" s="84">
        <f t="shared" si="39"/>
        <v>0</v>
      </c>
      <c r="BL53" s="85">
        <f t="shared" si="212"/>
        <v>0</v>
      </c>
      <c r="BM53" s="76">
        <f>LEN(配列入力!$D$22)-LEN(SUBSTITUTE(配列入力!$D$22,$C53,""))</f>
        <v>0</v>
      </c>
      <c r="BN53" s="84">
        <f t="shared" si="41"/>
        <v>0</v>
      </c>
      <c r="BO53" s="85">
        <f t="shared" si="213"/>
        <v>0</v>
      </c>
      <c r="BP53" s="76">
        <f>LEN(配列入力!$D$23)-LEN(SUBSTITUTE(配列入力!$D$23,$C53,""))</f>
        <v>0</v>
      </c>
      <c r="BQ53" s="84">
        <f t="shared" si="43"/>
        <v>0</v>
      </c>
      <c r="BR53" s="85">
        <f t="shared" si="214"/>
        <v>0</v>
      </c>
      <c r="BS53" s="76">
        <f>LEN(配列入力!$D$24)-LEN(SUBSTITUTE(配列入力!$D$24,$C53,""))</f>
        <v>0</v>
      </c>
      <c r="BT53" s="84">
        <f t="shared" si="45"/>
        <v>0</v>
      </c>
      <c r="BU53" s="85">
        <f t="shared" si="215"/>
        <v>0</v>
      </c>
      <c r="BV53" s="76">
        <f>LEN(配列入力!$D$25)-LEN(SUBSTITUTE(配列入力!$D$25,$C53,""))</f>
        <v>0</v>
      </c>
      <c r="BW53" s="84">
        <f t="shared" si="47"/>
        <v>0</v>
      </c>
      <c r="BX53" s="85">
        <f t="shared" si="216"/>
        <v>0</v>
      </c>
      <c r="BY53" s="76">
        <f>LEN(配列入力!$D$26)-LEN(SUBSTITUTE(配列入力!$D$26,$C53,""))</f>
        <v>0</v>
      </c>
      <c r="BZ53" s="84">
        <f t="shared" si="49"/>
        <v>0</v>
      </c>
      <c r="CA53" s="85">
        <f t="shared" si="217"/>
        <v>0</v>
      </c>
      <c r="CB53" s="76">
        <f>LEN(配列入力!$D$27)-LEN(SUBSTITUTE(配列入力!$D$27,$C53,""))</f>
        <v>0</v>
      </c>
      <c r="CC53" s="84">
        <f t="shared" si="51"/>
        <v>0</v>
      </c>
      <c r="CD53" s="85">
        <f t="shared" si="218"/>
        <v>0</v>
      </c>
      <c r="CE53" s="76">
        <f>LEN(配列入力!$D$28)-LEN(SUBSTITUTE(配列入力!$D$28,$C53,""))</f>
        <v>0</v>
      </c>
      <c r="CF53" s="84">
        <f t="shared" si="53"/>
        <v>0</v>
      </c>
      <c r="CG53" s="85">
        <f t="shared" si="219"/>
        <v>0</v>
      </c>
      <c r="CH53" s="76">
        <f>LEN(配列入力!$D$29)-LEN(SUBSTITUTE(配列入力!$D$29,$C53,""))</f>
        <v>0</v>
      </c>
      <c r="CI53" s="84">
        <f t="shared" si="55"/>
        <v>0</v>
      </c>
      <c r="CJ53" s="85">
        <f t="shared" si="220"/>
        <v>0</v>
      </c>
      <c r="CK53" s="76">
        <f>LEN(配列入力!$D$30)-LEN(SUBSTITUTE(配列入力!$D$30,$C53,""))</f>
        <v>0</v>
      </c>
      <c r="CL53" s="84">
        <f t="shared" si="57"/>
        <v>0</v>
      </c>
      <c r="CM53" s="85">
        <f t="shared" si="221"/>
        <v>0</v>
      </c>
      <c r="CN53" s="76">
        <f>LEN(配列入力!$D$31)-LEN(SUBSTITUTE(配列入力!$D$31,$C53,""))</f>
        <v>0</v>
      </c>
      <c r="CO53" s="84">
        <f t="shared" si="59"/>
        <v>0</v>
      </c>
      <c r="CP53" s="85">
        <f t="shared" si="222"/>
        <v>0</v>
      </c>
      <c r="CQ53" s="76">
        <f>LEN(配列入力!$D$32)-LEN(SUBSTITUTE(配列入力!$D$32,$C53,""))</f>
        <v>0</v>
      </c>
      <c r="CR53" s="84">
        <f t="shared" si="61"/>
        <v>0</v>
      </c>
      <c r="CS53" s="85">
        <f t="shared" si="223"/>
        <v>0</v>
      </c>
      <c r="CT53" s="76">
        <f>LEN(配列入力!$D$33)-LEN(SUBSTITUTE(配列入力!$D$33,$C53,""))</f>
        <v>0</v>
      </c>
      <c r="CU53" s="84">
        <f t="shared" si="63"/>
        <v>0</v>
      </c>
      <c r="CV53" s="85">
        <f t="shared" si="224"/>
        <v>0</v>
      </c>
      <c r="CW53" s="76">
        <f>LEN(配列入力!$D$34)-LEN(SUBSTITUTE(配列入力!$D$34,$C53,""))</f>
        <v>0</v>
      </c>
      <c r="CX53" s="84">
        <f t="shared" si="65"/>
        <v>0</v>
      </c>
      <c r="CY53" s="85">
        <f t="shared" si="225"/>
        <v>0</v>
      </c>
      <c r="CZ53" s="76">
        <f>LEN(配列入力!$D$35)-LEN(SUBSTITUTE(配列入力!$D$35,$C53,""))</f>
        <v>0</v>
      </c>
      <c r="DA53" s="84">
        <f t="shared" si="67"/>
        <v>0</v>
      </c>
      <c r="DB53" s="85">
        <f t="shared" si="226"/>
        <v>0</v>
      </c>
      <c r="DC53" s="76">
        <f>LEN(配列入力!$D$36)-LEN(SUBSTITUTE(配列入力!$D$36,$C53,""))</f>
        <v>0</v>
      </c>
      <c r="DD53" s="84">
        <f t="shared" si="69"/>
        <v>0</v>
      </c>
      <c r="DE53" s="85">
        <f t="shared" si="227"/>
        <v>0</v>
      </c>
      <c r="DF53" s="76">
        <f>LEN(配列入力!$D$37)-LEN(SUBSTITUTE(配列入力!$D$37,$C53,""))</f>
        <v>0</v>
      </c>
      <c r="DG53" s="84">
        <f t="shared" si="71"/>
        <v>0</v>
      </c>
      <c r="DH53" s="85">
        <f t="shared" si="228"/>
        <v>0</v>
      </c>
      <c r="DI53" s="76">
        <f>LEN(配列入力!$D$38)-LEN(SUBSTITUTE(配列入力!$D$38,$C53,""))</f>
        <v>0</v>
      </c>
      <c r="DJ53" s="84">
        <f t="shared" si="73"/>
        <v>0</v>
      </c>
      <c r="DK53" s="85">
        <f t="shared" si="229"/>
        <v>0</v>
      </c>
      <c r="DL53" s="76">
        <f>LEN(配列入力!$D$39)-LEN(SUBSTITUTE(配列入力!$D$39,$C53,""))</f>
        <v>0</v>
      </c>
      <c r="DM53" s="84">
        <f t="shared" si="75"/>
        <v>0</v>
      </c>
      <c r="DN53" s="85">
        <f t="shared" si="230"/>
        <v>0</v>
      </c>
      <c r="DO53" s="76">
        <f>LEN(配列入力!$D$40)-LEN(SUBSTITUTE(配列入力!$D$40,$C53,""))</f>
        <v>0</v>
      </c>
      <c r="DP53" s="84">
        <f t="shared" si="77"/>
        <v>0</v>
      </c>
      <c r="DQ53" s="85">
        <f t="shared" si="231"/>
        <v>0</v>
      </c>
      <c r="DR53" s="76">
        <f>LEN(配列入力!$D$41)-LEN(SUBSTITUTE(配列入力!$D$41,$C53,""))</f>
        <v>0</v>
      </c>
      <c r="DS53" s="84">
        <f t="shared" si="79"/>
        <v>0</v>
      </c>
      <c r="DT53" s="85">
        <f t="shared" si="232"/>
        <v>0</v>
      </c>
      <c r="DU53" s="76">
        <f>LEN(配列入力!$D$42)-LEN(SUBSTITUTE(配列入力!$D$42,$C53,""))</f>
        <v>0</v>
      </c>
      <c r="DV53" s="84">
        <f t="shared" si="81"/>
        <v>0</v>
      </c>
      <c r="DW53" s="85">
        <f t="shared" si="233"/>
        <v>0</v>
      </c>
      <c r="DX53" s="76">
        <f>LEN(配列入力!$D$43)-LEN(SUBSTITUTE(配列入力!$D$43,$C53,""))</f>
        <v>0</v>
      </c>
      <c r="DY53" s="84">
        <f t="shared" si="83"/>
        <v>0</v>
      </c>
      <c r="DZ53" s="85">
        <f t="shared" si="234"/>
        <v>0</v>
      </c>
      <c r="EA53" s="76">
        <f>LEN(配列入力!$D$44)-LEN(SUBSTITUTE(配列入力!$D$44,$C53,""))</f>
        <v>0</v>
      </c>
      <c r="EB53" s="84">
        <f t="shared" si="85"/>
        <v>0</v>
      </c>
      <c r="EC53" s="85">
        <f t="shared" si="235"/>
        <v>0</v>
      </c>
      <c r="ED53" s="76">
        <f>LEN(配列入力!$D$45)-LEN(SUBSTITUTE(配列入力!$D$45,$C53,""))</f>
        <v>0</v>
      </c>
      <c r="EE53" s="84">
        <f t="shared" si="87"/>
        <v>0</v>
      </c>
      <c r="EF53" s="85">
        <f t="shared" si="236"/>
        <v>0</v>
      </c>
      <c r="EG53" s="76">
        <f>LEN(配列入力!$D$46)-LEN(SUBSTITUTE(配列入力!$D$46,$C53,""))</f>
        <v>0</v>
      </c>
      <c r="EH53" s="84">
        <f t="shared" si="89"/>
        <v>0</v>
      </c>
      <c r="EI53" s="85">
        <f t="shared" si="237"/>
        <v>0</v>
      </c>
      <c r="EJ53" s="76">
        <f>LEN(配列入力!$D$47)-LEN(SUBSTITUTE(配列入力!$D$47,$C53,""))</f>
        <v>0</v>
      </c>
      <c r="EK53" s="84">
        <f t="shared" si="91"/>
        <v>0</v>
      </c>
      <c r="EL53" s="85">
        <f t="shared" si="238"/>
        <v>0</v>
      </c>
      <c r="EM53" s="76">
        <f>LEN(配列入力!$D$48)-LEN(SUBSTITUTE(配列入力!$D$48,$C53,""))</f>
        <v>0</v>
      </c>
      <c r="EN53" s="84">
        <f t="shared" si="93"/>
        <v>0</v>
      </c>
      <c r="EO53" s="85">
        <f t="shared" si="239"/>
        <v>0</v>
      </c>
      <c r="EP53" s="76">
        <f>LEN(配列入力!$D$49)-LEN(SUBSTITUTE(配列入力!$D$49,$C53,""))</f>
        <v>0</v>
      </c>
      <c r="EQ53" s="84">
        <f t="shared" si="95"/>
        <v>0</v>
      </c>
      <c r="ER53" s="85">
        <f t="shared" si="240"/>
        <v>0</v>
      </c>
      <c r="ES53" s="76">
        <f>LEN(配列入力!$D$50)-LEN(SUBSTITUTE(配列入力!$D$50,$C53,""))</f>
        <v>0</v>
      </c>
      <c r="ET53" s="84">
        <f t="shared" si="97"/>
        <v>0</v>
      </c>
      <c r="EU53" s="85">
        <f t="shared" si="241"/>
        <v>0</v>
      </c>
      <c r="EV53" s="76">
        <f>LEN(配列入力!$D$51)-LEN(SUBSTITUTE(配列入力!$D$51,$C53,""))</f>
        <v>0</v>
      </c>
      <c r="EW53" s="84">
        <f t="shared" si="99"/>
        <v>0</v>
      </c>
      <c r="EX53" s="85">
        <f t="shared" si="242"/>
        <v>0</v>
      </c>
      <c r="EY53" s="76">
        <f>LEN(配列入力!$D$52)-LEN(SUBSTITUTE(配列入力!$D$52,$C53,""))</f>
        <v>0</v>
      </c>
      <c r="EZ53" s="84">
        <f t="shared" si="101"/>
        <v>0</v>
      </c>
      <c r="FA53" s="85">
        <f t="shared" si="243"/>
        <v>0</v>
      </c>
      <c r="FB53" s="76">
        <f>LEN(配列入力!$D$53)-LEN(SUBSTITUTE(配列入力!$D$53,$C53,""))</f>
        <v>0</v>
      </c>
      <c r="FC53" s="84">
        <f t="shared" si="103"/>
        <v>0</v>
      </c>
      <c r="FD53" s="85">
        <f t="shared" si="244"/>
        <v>0</v>
      </c>
      <c r="FE53" s="76">
        <f>LEN(配列入力!$D$54)-LEN(SUBSTITUTE(配列入力!$D$54,$C53,""))</f>
        <v>0</v>
      </c>
      <c r="FF53" s="84">
        <f t="shared" si="105"/>
        <v>0</v>
      </c>
      <c r="FG53" s="85">
        <f t="shared" si="245"/>
        <v>0</v>
      </c>
      <c r="FH53" s="76">
        <f>LEN(配列入力!$D$55)-LEN(SUBSTITUTE(配列入力!$D$55,$C53,""))</f>
        <v>0</v>
      </c>
      <c r="FI53" s="84">
        <f t="shared" si="107"/>
        <v>0</v>
      </c>
      <c r="FJ53" s="85">
        <f t="shared" si="246"/>
        <v>0</v>
      </c>
      <c r="FK53" s="76">
        <f>LEN(配列入力!$D$56)-LEN(SUBSTITUTE(配列入力!$D$56,$C53,""))</f>
        <v>0</v>
      </c>
      <c r="FL53" s="84">
        <f t="shared" si="109"/>
        <v>0</v>
      </c>
      <c r="FM53" s="85">
        <f t="shared" si="247"/>
        <v>0</v>
      </c>
      <c r="FN53" s="76">
        <f>LEN(配列入力!$D$57)-LEN(SUBSTITUTE(配列入力!$D$57,$C53,""))</f>
        <v>0</v>
      </c>
      <c r="FO53" s="84">
        <f t="shared" si="111"/>
        <v>0</v>
      </c>
      <c r="FP53" s="85">
        <f t="shared" si="248"/>
        <v>0</v>
      </c>
      <c r="FQ53" s="76">
        <f>LEN(配列入力!$D$58)-LEN(SUBSTITUTE(配列入力!$D$58,$C53,""))</f>
        <v>0</v>
      </c>
      <c r="FR53" s="84">
        <f t="shared" si="113"/>
        <v>0</v>
      </c>
      <c r="FS53" s="85">
        <f t="shared" si="249"/>
        <v>0</v>
      </c>
      <c r="FT53" s="76">
        <f>LEN(配列入力!$D$59)-LEN(SUBSTITUTE(配列入力!$D$59,$C53,""))</f>
        <v>0</v>
      </c>
      <c r="FU53" s="84">
        <f t="shared" si="115"/>
        <v>0</v>
      </c>
      <c r="FV53" s="85">
        <f t="shared" si="250"/>
        <v>0</v>
      </c>
      <c r="FW53" s="76">
        <f>LEN(配列入力!$D$60)-LEN(SUBSTITUTE(配列入力!$D$60,$C53,""))</f>
        <v>0</v>
      </c>
      <c r="FX53" s="84">
        <f t="shared" si="117"/>
        <v>0</v>
      </c>
      <c r="FY53" s="85">
        <f t="shared" si="251"/>
        <v>0</v>
      </c>
      <c r="FZ53" s="76">
        <f>LEN(配列入力!$D$61)-LEN(SUBSTITUTE(配列入力!$D$61,$C53,""))</f>
        <v>0</v>
      </c>
      <c r="GA53" s="84">
        <f t="shared" si="119"/>
        <v>0</v>
      </c>
      <c r="GB53" s="85">
        <f t="shared" si="252"/>
        <v>0</v>
      </c>
      <c r="GC53" s="76">
        <f>LEN(配列入力!$D$62)-LEN(SUBSTITUTE(配列入力!$D$62,$C53,""))</f>
        <v>0</v>
      </c>
      <c r="GD53" s="84">
        <f t="shared" si="121"/>
        <v>0</v>
      </c>
      <c r="GE53" s="85">
        <f t="shared" si="253"/>
        <v>0</v>
      </c>
      <c r="GF53" s="76">
        <f>LEN(配列入力!$D$63)-LEN(SUBSTITUTE(配列入力!$D$63,$C53,""))</f>
        <v>0</v>
      </c>
      <c r="GG53" s="84">
        <f t="shared" si="123"/>
        <v>0</v>
      </c>
      <c r="GH53" s="85">
        <f t="shared" si="254"/>
        <v>0</v>
      </c>
      <c r="GI53" s="76">
        <f>LEN(配列入力!$D$64)-LEN(SUBSTITUTE(配列入力!$D$64,$C53,""))</f>
        <v>0</v>
      </c>
      <c r="GJ53" s="84">
        <f t="shared" si="125"/>
        <v>0</v>
      </c>
      <c r="GK53" s="85">
        <f t="shared" si="255"/>
        <v>0</v>
      </c>
      <c r="GL53" s="76">
        <f>LEN(配列入力!$D$65)-LEN(SUBSTITUTE(配列入力!$D$65,$C53,""))</f>
        <v>0</v>
      </c>
      <c r="GM53" s="84">
        <f t="shared" si="127"/>
        <v>0</v>
      </c>
      <c r="GN53" s="85">
        <f t="shared" si="256"/>
        <v>0</v>
      </c>
      <c r="GO53" s="76">
        <f>LEN(配列入力!$D$66)-LEN(SUBSTITUTE(配列入力!$D$66,$C53,""))</f>
        <v>0</v>
      </c>
      <c r="GP53" s="84">
        <f t="shared" si="129"/>
        <v>0</v>
      </c>
      <c r="GQ53" s="85">
        <f t="shared" si="257"/>
        <v>0</v>
      </c>
      <c r="GR53" s="76">
        <f>LEN(配列入力!$D$67)-LEN(SUBSTITUTE(配列入力!$D$67,$C53,""))</f>
        <v>0</v>
      </c>
      <c r="GS53" s="84">
        <f t="shared" si="131"/>
        <v>0</v>
      </c>
      <c r="GT53" s="85">
        <f t="shared" si="258"/>
        <v>0</v>
      </c>
      <c r="GU53" s="76">
        <f>LEN(配列入力!$D$68)-LEN(SUBSTITUTE(配列入力!$D$68,$C53,""))</f>
        <v>0</v>
      </c>
      <c r="GV53" s="84">
        <f t="shared" si="133"/>
        <v>0</v>
      </c>
      <c r="GW53" s="85">
        <f t="shared" si="259"/>
        <v>0</v>
      </c>
      <c r="GX53" s="76">
        <f>LEN(配列入力!$D$69)-LEN(SUBSTITUTE(配列入力!$D$69,$C53,""))</f>
        <v>0</v>
      </c>
      <c r="GY53" s="84">
        <f t="shared" si="135"/>
        <v>0</v>
      </c>
      <c r="GZ53" s="85">
        <f t="shared" si="260"/>
        <v>0</v>
      </c>
      <c r="HA53" s="76">
        <f>LEN(配列入力!$D$70)-LEN(SUBSTITUTE(配列入力!$D$70,$C53,""))</f>
        <v>0</v>
      </c>
      <c r="HB53" s="84">
        <f t="shared" si="137"/>
        <v>0</v>
      </c>
      <c r="HC53" s="85">
        <f t="shared" si="261"/>
        <v>0</v>
      </c>
      <c r="HD53" s="76">
        <f>LEN(配列入力!$D$71)-LEN(SUBSTITUTE(配列入力!$D$71,$C53,""))</f>
        <v>0</v>
      </c>
      <c r="HE53" s="84">
        <f t="shared" si="139"/>
        <v>0</v>
      </c>
      <c r="HF53" s="85">
        <f t="shared" si="262"/>
        <v>0</v>
      </c>
      <c r="HG53" s="76">
        <f>LEN(配列入力!$D$72)-LEN(SUBSTITUTE(配列入力!$D$72,$C53,""))</f>
        <v>0</v>
      </c>
      <c r="HH53" s="84">
        <f t="shared" si="141"/>
        <v>0</v>
      </c>
      <c r="HI53" s="85">
        <f t="shared" si="263"/>
        <v>0</v>
      </c>
      <c r="HJ53" s="76">
        <f>LEN(配列入力!$D$73)-LEN(SUBSTITUTE(配列入力!$D$73,$C53,""))</f>
        <v>0</v>
      </c>
      <c r="HK53" s="84">
        <f t="shared" si="143"/>
        <v>0</v>
      </c>
      <c r="HL53" s="85">
        <f t="shared" si="264"/>
        <v>0</v>
      </c>
      <c r="HM53" s="76">
        <f>LEN(配列入力!$D$74)-LEN(SUBSTITUTE(配列入力!$D$74,$C53,""))</f>
        <v>0</v>
      </c>
      <c r="HN53" s="84">
        <f t="shared" si="145"/>
        <v>0</v>
      </c>
      <c r="HO53" s="85">
        <f t="shared" si="265"/>
        <v>0</v>
      </c>
      <c r="HP53" s="76">
        <f>LEN(配列入力!$D$75)-LEN(SUBSTITUTE(配列入力!$D$75,$C53,""))</f>
        <v>0</v>
      </c>
      <c r="HQ53" s="84">
        <f t="shared" si="147"/>
        <v>0</v>
      </c>
      <c r="HR53" s="85">
        <f t="shared" si="266"/>
        <v>0</v>
      </c>
      <c r="HS53" s="76">
        <f>LEN(配列入力!$D$76)-LEN(SUBSTITUTE(配列入力!$D$76,$C53,""))</f>
        <v>0</v>
      </c>
      <c r="HT53" s="84">
        <f t="shared" si="149"/>
        <v>0</v>
      </c>
      <c r="HU53" s="85">
        <f t="shared" si="267"/>
        <v>0</v>
      </c>
      <c r="HV53" s="76">
        <f>LEN(配列入力!$D$77)-LEN(SUBSTITUTE(配列入力!$D$77,$C53,""))</f>
        <v>0</v>
      </c>
      <c r="HW53" s="84">
        <f t="shared" si="151"/>
        <v>0</v>
      </c>
      <c r="HX53" s="85">
        <f t="shared" si="268"/>
        <v>0</v>
      </c>
      <c r="HY53" s="76">
        <f>LEN(配列入力!$D$78)-LEN(SUBSTITUTE(配列入力!$D$78,$C53,""))</f>
        <v>0</v>
      </c>
      <c r="HZ53" s="84">
        <f t="shared" si="153"/>
        <v>0</v>
      </c>
      <c r="IA53" s="85">
        <f t="shared" si="269"/>
        <v>0</v>
      </c>
      <c r="IB53" s="76">
        <f>LEN(配列入力!$D$79)-LEN(SUBSTITUTE(配列入力!$D$79,$C53,""))</f>
        <v>0</v>
      </c>
      <c r="IC53" s="84">
        <f t="shared" si="155"/>
        <v>0</v>
      </c>
      <c r="ID53" s="85">
        <f t="shared" si="270"/>
        <v>0</v>
      </c>
      <c r="IE53" s="76">
        <f>LEN(配列入力!$D$80)-LEN(SUBSTITUTE(配列入力!$D$80,$C53,""))</f>
        <v>0</v>
      </c>
      <c r="IF53" s="84">
        <f t="shared" si="157"/>
        <v>0</v>
      </c>
      <c r="IG53" s="85">
        <f t="shared" si="271"/>
        <v>0</v>
      </c>
      <c r="IH53" s="76">
        <f>LEN(配列入力!$D$81)-LEN(SUBSTITUTE(配列入力!$D$81,$C53,""))</f>
        <v>0</v>
      </c>
      <c r="II53" s="84">
        <f t="shared" si="159"/>
        <v>0</v>
      </c>
      <c r="IJ53" s="85">
        <f t="shared" si="272"/>
        <v>0</v>
      </c>
      <c r="IK53" s="76">
        <f>LEN(配列入力!$D$82)-LEN(SUBSTITUTE(配列入力!$D$82,$C53,""))</f>
        <v>0</v>
      </c>
      <c r="IL53" s="84">
        <f t="shared" si="161"/>
        <v>0</v>
      </c>
      <c r="IM53" s="85">
        <f t="shared" si="273"/>
        <v>0</v>
      </c>
      <c r="IN53" s="76">
        <f>LEN(配列入力!$D$83)-LEN(SUBSTITUTE(配列入力!$D$83,$C53,""))</f>
        <v>0</v>
      </c>
      <c r="IO53" s="84">
        <f t="shared" si="163"/>
        <v>0</v>
      </c>
      <c r="IP53" s="85">
        <f t="shared" si="274"/>
        <v>0</v>
      </c>
      <c r="IQ53" s="76">
        <f>LEN(配列入力!$D$84)-LEN(SUBSTITUTE(配列入力!$D$84,$C53,""))</f>
        <v>0</v>
      </c>
      <c r="IR53" s="84">
        <f t="shared" si="165"/>
        <v>0</v>
      </c>
      <c r="IS53" s="85">
        <f t="shared" si="275"/>
        <v>0</v>
      </c>
      <c r="IT53" s="76">
        <f>LEN(配列入力!$D$85)-LEN(SUBSTITUTE(配列入力!$D$85,$C53,""))</f>
        <v>0</v>
      </c>
      <c r="IU53" s="84">
        <f t="shared" si="167"/>
        <v>0</v>
      </c>
      <c r="IV53" s="85">
        <f t="shared" si="276"/>
        <v>0</v>
      </c>
      <c r="IW53" s="76">
        <f>LEN(配列入力!$D$86)-LEN(SUBSTITUTE(配列入力!$D$86,$C53,""))</f>
        <v>0</v>
      </c>
      <c r="IX53" s="84">
        <f t="shared" si="169"/>
        <v>0</v>
      </c>
      <c r="IY53" s="85">
        <f t="shared" si="277"/>
        <v>0</v>
      </c>
      <c r="IZ53" s="76">
        <f>LEN(配列入力!$D$87)-LEN(SUBSTITUTE(配列入力!$D$87,$C53,""))</f>
        <v>0</v>
      </c>
      <c r="JA53" s="84">
        <f t="shared" si="171"/>
        <v>0</v>
      </c>
      <c r="JB53" s="85">
        <f t="shared" si="278"/>
        <v>0</v>
      </c>
      <c r="JC53" s="76">
        <f>LEN(配列入力!$D$88)-LEN(SUBSTITUTE(配列入力!$D$88,$C53,""))</f>
        <v>0</v>
      </c>
      <c r="JD53" s="84">
        <f t="shared" si="173"/>
        <v>0</v>
      </c>
      <c r="JE53" s="85">
        <f t="shared" si="279"/>
        <v>0</v>
      </c>
      <c r="JF53" s="76">
        <f>LEN(配列入力!$D$89)-LEN(SUBSTITUTE(配列入力!$D$89,$C53,""))</f>
        <v>0</v>
      </c>
      <c r="JG53" s="84">
        <f t="shared" si="175"/>
        <v>0</v>
      </c>
      <c r="JH53" s="85">
        <f t="shared" si="280"/>
        <v>0</v>
      </c>
      <c r="JI53" s="76">
        <f>LEN(配列入力!$D$90)-LEN(SUBSTITUTE(配列入力!$D$90,$C53,""))</f>
        <v>0</v>
      </c>
      <c r="JJ53" s="84">
        <f t="shared" si="177"/>
        <v>0</v>
      </c>
      <c r="JK53" s="85">
        <f t="shared" si="281"/>
        <v>0</v>
      </c>
      <c r="JL53" s="76">
        <f>LEN(配列入力!$D$91)-LEN(SUBSTITUTE(配列入力!$D$91,$C53,""))</f>
        <v>0</v>
      </c>
      <c r="JM53" s="84">
        <f t="shared" si="179"/>
        <v>0</v>
      </c>
      <c r="JN53" s="85">
        <f t="shared" si="282"/>
        <v>0</v>
      </c>
      <c r="JO53" s="76">
        <f>LEN(配列入力!$D$92)-LEN(SUBSTITUTE(配列入力!$D$92,$C53,""))</f>
        <v>0</v>
      </c>
      <c r="JP53" s="84">
        <f t="shared" si="181"/>
        <v>0</v>
      </c>
      <c r="JQ53" s="85">
        <f t="shared" si="283"/>
        <v>0</v>
      </c>
      <c r="JR53" s="76">
        <f>LEN(配列入力!$D$93)-LEN(SUBSTITUTE(配列入力!$D$93,$C53,""))</f>
        <v>0</v>
      </c>
      <c r="JS53" s="84">
        <f t="shared" si="183"/>
        <v>0</v>
      </c>
      <c r="JT53" s="85">
        <f t="shared" si="284"/>
        <v>0</v>
      </c>
      <c r="JU53" s="76">
        <f>LEN(配列入力!$D$94)-LEN(SUBSTITUTE(配列入力!$D$94,$C53,""))</f>
        <v>0</v>
      </c>
      <c r="JV53" s="84">
        <f t="shared" si="185"/>
        <v>0</v>
      </c>
      <c r="JW53" s="85">
        <f t="shared" si="285"/>
        <v>0</v>
      </c>
      <c r="JX53" s="76">
        <f>LEN(配列入力!$D$95)-LEN(SUBSTITUTE(配列入力!$D$95,$C53,""))</f>
        <v>0</v>
      </c>
      <c r="JY53" s="84">
        <f t="shared" si="187"/>
        <v>0</v>
      </c>
      <c r="JZ53" s="85">
        <f t="shared" si="286"/>
        <v>0</v>
      </c>
      <c r="KA53" s="76">
        <f>LEN(配列入力!$D$96)-LEN(SUBSTITUTE(配列入力!$D$96,$C53,""))</f>
        <v>0</v>
      </c>
      <c r="KB53" s="84">
        <f t="shared" si="189"/>
        <v>0</v>
      </c>
      <c r="KC53" s="85">
        <f t="shared" si="287"/>
        <v>0</v>
      </c>
      <c r="KD53" s="76">
        <f>LEN(配列入力!$D$97)-LEN(SUBSTITUTE(配列入力!$D$97,$C53,""))</f>
        <v>0</v>
      </c>
      <c r="KE53" s="84">
        <f t="shared" si="191"/>
        <v>0</v>
      </c>
      <c r="KF53" s="85">
        <f t="shared" si="288"/>
        <v>0</v>
      </c>
    </row>
    <row r="54" spans="1:292">
      <c r="A54" s="81" t="s">
        <v>174</v>
      </c>
      <c r="B54" s="73" t="s">
        <v>175</v>
      </c>
      <c r="C54" s="81" t="s">
        <v>175</v>
      </c>
      <c r="D54" s="75">
        <f t="shared" si="0"/>
        <v>4</v>
      </c>
      <c r="E54" s="76">
        <f>LEN(配列入力!$D$2)-LEN(SUBSTITUTE(配列入力!$D$2,$C54,""))</f>
        <v>0</v>
      </c>
      <c r="F54" s="84">
        <f t="shared" si="1"/>
        <v>0</v>
      </c>
      <c r="G54" s="85">
        <f t="shared" si="193"/>
        <v>0</v>
      </c>
      <c r="H54" s="76">
        <f>LEN(配列入力!$D$3)-LEN(SUBSTITUTE(配列入力!$D$3,$C54,""))</f>
        <v>0</v>
      </c>
      <c r="I54" s="84">
        <f t="shared" si="3"/>
        <v>0</v>
      </c>
      <c r="J54" s="85">
        <f t="shared" si="194"/>
        <v>0</v>
      </c>
      <c r="K54" s="76">
        <f>LEN(配列入力!$D$4)-LEN(SUBSTITUTE(配列入力!$D$4,$C54,""))</f>
        <v>0</v>
      </c>
      <c r="L54" s="84">
        <f t="shared" si="5"/>
        <v>0</v>
      </c>
      <c r="M54" s="85">
        <f t="shared" si="195"/>
        <v>0</v>
      </c>
      <c r="N54" s="76">
        <f>LEN(配列入力!$D$5)-LEN(SUBSTITUTE(配列入力!$D$5,$C54,""))</f>
        <v>0</v>
      </c>
      <c r="O54" s="84">
        <f t="shared" si="7"/>
        <v>0</v>
      </c>
      <c r="P54" s="85">
        <f t="shared" si="196"/>
        <v>0</v>
      </c>
      <c r="Q54" s="76">
        <f>LEN(配列入力!$D$6)-LEN(SUBSTITUTE(配列入力!$D$6,$C54,""))</f>
        <v>0</v>
      </c>
      <c r="R54" s="84">
        <f t="shared" si="9"/>
        <v>0</v>
      </c>
      <c r="S54" s="85">
        <f t="shared" si="197"/>
        <v>0</v>
      </c>
      <c r="T54" s="76">
        <f>LEN(配列入力!$D$7)-LEN(SUBSTITUTE(配列入力!$D$7,$C54,""))</f>
        <v>0</v>
      </c>
      <c r="U54" s="84">
        <f t="shared" si="11"/>
        <v>0</v>
      </c>
      <c r="V54" s="85">
        <f t="shared" si="198"/>
        <v>0</v>
      </c>
      <c r="W54" s="76">
        <f>LEN(配列入力!$D$8)-LEN(SUBSTITUTE(配列入力!$D$8,$C54,""))</f>
        <v>0</v>
      </c>
      <c r="X54" s="84">
        <f t="shared" si="13"/>
        <v>0</v>
      </c>
      <c r="Y54" s="85">
        <f t="shared" si="199"/>
        <v>0</v>
      </c>
      <c r="Z54" s="76">
        <f>LEN(配列入力!$D$9)-LEN(SUBSTITUTE(配列入力!$D$9,$C54,""))</f>
        <v>0</v>
      </c>
      <c r="AA54" s="84">
        <f t="shared" si="15"/>
        <v>0</v>
      </c>
      <c r="AB54" s="85">
        <f t="shared" si="200"/>
        <v>0</v>
      </c>
      <c r="AC54" s="76">
        <f>LEN(配列入力!$D$10)-LEN(SUBSTITUTE(配列入力!$D$10,$C54,""))</f>
        <v>0</v>
      </c>
      <c r="AD54" s="84">
        <f t="shared" si="17"/>
        <v>0</v>
      </c>
      <c r="AE54" s="85">
        <f t="shared" si="201"/>
        <v>0</v>
      </c>
      <c r="AF54" s="76">
        <f>LEN(配列入力!$D$11)-LEN(SUBSTITUTE(配列入力!$D$11,$C54,""))</f>
        <v>0</v>
      </c>
      <c r="AG54" s="84">
        <f t="shared" si="19"/>
        <v>0</v>
      </c>
      <c r="AH54" s="85">
        <f t="shared" si="202"/>
        <v>0</v>
      </c>
      <c r="AI54" s="76">
        <f>LEN(配列入力!$D$12)-LEN(SUBSTITUTE(配列入力!$D$12,$C54,""))</f>
        <v>0</v>
      </c>
      <c r="AJ54" s="84">
        <f t="shared" si="21"/>
        <v>0</v>
      </c>
      <c r="AK54" s="85">
        <f t="shared" si="203"/>
        <v>0</v>
      </c>
      <c r="AL54" s="76">
        <f>LEN(配列入力!$D$13)-LEN(SUBSTITUTE(配列入力!$D$13,$C54,""))</f>
        <v>0</v>
      </c>
      <c r="AM54" s="84">
        <f t="shared" si="23"/>
        <v>0</v>
      </c>
      <c r="AN54" s="85">
        <f t="shared" si="204"/>
        <v>0</v>
      </c>
      <c r="AO54" s="76">
        <f>LEN(配列入力!$D$14)-LEN(SUBSTITUTE(配列入力!$D$14,$C54,""))</f>
        <v>0</v>
      </c>
      <c r="AP54" s="84">
        <f t="shared" si="25"/>
        <v>0</v>
      </c>
      <c r="AQ54" s="85">
        <f t="shared" si="205"/>
        <v>0</v>
      </c>
      <c r="AR54" s="76">
        <f>LEN(配列入力!$D$15)-LEN(SUBSTITUTE(配列入力!$D$15,$C54,""))</f>
        <v>0</v>
      </c>
      <c r="AS54" s="84">
        <f t="shared" si="27"/>
        <v>0</v>
      </c>
      <c r="AT54" s="85">
        <f t="shared" si="206"/>
        <v>0</v>
      </c>
      <c r="AU54" s="76">
        <f>LEN(配列入力!$D$16)-LEN(SUBSTITUTE(配列入力!$D$16,$C54,""))</f>
        <v>0</v>
      </c>
      <c r="AV54" s="84">
        <f t="shared" si="29"/>
        <v>0</v>
      </c>
      <c r="AW54" s="85">
        <f t="shared" si="207"/>
        <v>0</v>
      </c>
      <c r="AX54" s="76">
        <f>LEN(配列入力!$D$17)-LEN(SUBSTITUTE(配列入力!$D$17,$C54,""))</f>
        <v>0</v>
      </c>
      <c r="AY54" s="84">
        <f t="shared" si="31"/>
        <v>0</v>
      </c>
      <c r="AZ54" s="85">
        <f t="shared" si="208"/>
        <v>0</v>
      </c>
      <c r="BA54" s="76">
        <f>LEN(配列入力!$D$18)-LEN(SUBSTITUTE(配列入力!$D$18,$C54,""))</f>
        <v>0</v>
      </c>
      <c r="BB54" s="84">
        <f t="shared" si="33"/>
        <v>0</v>
      </c>
      <c r="BC54" s="85">
        <f t="shared" si="209"/>
        <v>0</v>
      </c>
      <c r="BD54" s="76">
        <f>LEN(配列入力!$D$19)-LEN(SUBSTITUTE(配列入力!$D$19,$C54,""))</f>
        <v>0</v>
      </c>
      <c r="BE54" s="84">
        <f t="shared" si="35"/>
        <v>0</v>
      </c>
      <c r="BF54" s="85">
        <f t="shared" si="210"/>
        <v>0</v>
      </c>
      <c r="BG54" s="76">
        <f>LEN(配列入力!$D$20)-LEN(SUBSTITUTE(配列入力!$D$20,$C54,""))</f>
        <v>0</v>
      </c>
      <c r="BH54" s="84">
        <f t="shared" si="37"/>
        <v>0</v>
      </c>
      <c r="BI54" s="85">
        <f t="shared" si="211"/>
        <v>0</v>
      </c>
      <c r="BJ54" s="76">
        <f>LEN(配列入力!$D$21)-LEN(SUBSTITUTE(配列入力!$D$21,$C54,""))</f>
        <v>0</v>
      </c>
      <c r="BK54" s="84">
        <f t="shared" si="39"/>
        <v>0</v>
      </c>
      <c r="BL54" s="85">
        <f t="shared" si="212"/>
        <v>0</v>
      </c>
      <c r="BM54" s="76">
        <f>LEN(配列入力!$D$22)-LEN(SUBSTITUTE(配列入力!$D$22,$C54,""))</f>
        <v>0</v>
      </c>
      <c r="BN54" s="84">
        <f t="shared" si="41"/>
        <v>0</v>
      </c>
      <c r="BO54" s="85">
        <f t="shared" si="213"/>
        <v>0</v>
      </c>
      <c r="BP54" s="76">
        <f>LEN(配列入力!$D$23)-LEN(SUBSTITUTE(配列入力!$D$23,$C54,""))</f>
        <v>0</v>
      </c>
      <c r="BQ54" s="84">
        <f t="shared" si="43"/>
        <v>0</v>
      </c>
      <c r="BR54" s="85">
        <f t="shared" si="214"/>
        <v>0</v>
      </c>
      <c r="BS54" s="76">
        <f>LEN(配列入力!$D$24)-LEN(SUBSTITUTE(配列入力!$D$24,$C54,""))</f>
        <v>0</v>
      </c>
      <c r="BT54" s="84">
        <f t="shared" si="45"/>
        <v>0</v>
      </c>
      <c r="BU54" s="85">
        <f t="shared" si="215"/>
        <v>0</v>
      </c>
      <c r="BV54" s="76">
        <f>LEN(配列入力!$D$25)-LEN(SUBSTITUTE(配列入力!$D$25,$C54,""))</f>
        <v>0</v>
      </c>
      <c r="BW54" s="84">
        <f t="shared" si="47"/>
        <v>0</v>
      </c>
      <c r="BX54" s="85">
        <f t="shared" si="216"/>
        <v>0</v>
      </c>
      <c r="BY54" s="76">
        <f>LEN(配列入力!$D$26)-LEN(SUBSTITUTE(配列入力!$D$26,$C54,""))</f>
        <v>0</v>
      </c>
      <c r="BZ54" s="84">
        <f t="shared" si="49"/>
        <v>0</v>
      </c>
      <c r="CA54" s="85">
        <f t="shared" si="217"/>
        <v>0</v>
      </c>
      <c r="CB54" s="76">
        <f>LEN(配列入力!$D$27)-LEN(SUBSTITUTE(配列入力!$D$27,$C54,""))</f>
        <v>0</v>
      </c>
      <c r="CC54" s="84">
        <f t="shared" si="51"/>
        <v>0</v>
      </c>
      <c r="CD54" s="85">
        <f t="shared" si="218"/>
        <v>0</v>
      </c>
      <c r="CE54" s="76">
        <f>LEN(配列入力!$D$28)-LEN(SUBSTITUTE(配列入力!$D$28,$C54,""))</f>
        <v>0</v>
      </c>
      <c r="CF54" s="84">
        <f t="shared" si="53"/>
        <v>0</v>
      </c>
      <c r="CG54" s="85">
        <f t="shared" si="219"/>
        <v>0</v>
      </c>
      <c r="CH54" s="76">
        <f>LEN(配列入力!$D$29)-LEN(SUBSTITUTE(配列入力!$D$29,$C54,""))</f>
        <v>0</v>
      </c>
      <c r="CI54" s="84">
        <f t="shared" si="55"/>
        <v>0</v>
      </c>
      <c r="CJ54" s="85">
        <f t="shared" si="220"/>
        <v>0</v>
      </c>
      <c r="CK54" s="76">
        <f>LEN(配列入力!$D$30)-LEN(SUBSTITUTE(配列入力!$D$30,$C54,""))</f>
        <v>0</v>
      </c>
      <c r="CL54" s="84">
        <f t="shared" si="57"/>
        <v>0</v>
      </c>
      <c r="CM54" s="85">
        <f t="shared" si="221"/>
        <v>0</v>
      </c>
      <c r="CN54" s="76">
        <f>LEN(配列入力!$D$31)-LEN(SUBSTITUTE(配列入力!$D$31,$C54,""))</f>
        <v>0</v>
      </c>
      <c r="CO54" s="84">
        <f t="shared" si="59"/>
        <v>0</v>
      </c>
      <c r="CP54" s="85">
        <f t="shared" si="222"/>
        <v>0</v>
      </c>
      <c r="CQ54" s="76">
        <f>LEN(配列入力!$D$32)-LEN(SUBSTITUTE(配列入力!$D$32,$C54,""))</f>
        <v>0</v>
      </c>
      <c r="CR54" s="84">
        <f t="shared" si="61"/>
        <v>0</v>
      </c>
      <c r="CS54" s="85">
        <f t="shared" si="223"/>
        <v>0</v>
      </c>
      <c r="CT54" s="76">
        <f>LEN(配列入力!$D$33)-LEN(SUBSTITUTE(配列入力!$D$33,$C54,""))</f>
        <v>0</v>
      </c>
      <c r="CU54" s="84">
        <f t="shared" si="63"/>
        <v>0</v>
      </c>
      <c r="CV54" s="85">
        <f t="shared" si="224"/>
        <v>0</v>
      </c>
      <c r="CW54" s="76">
        <f>LEN(配列入力!$D$34)-LEN(SUBSTITUTE(配列入力!$D$34,$C54,""))</f>
        <v>0</v>
      </c>
      <c r="CX54" s="84">
        <f t="shared" si="65"/>
        <v>0</v>
      </c>
      <c r="CY54" s="85">
        <f t="shared" si="225"/>
        <v>0</v>
      </c>
      <c r="CZ54" s="76">
        <f>LEN(配列入力!$D$35)-LEN(SUBSTITUTE(配列入力!$D$35,$C54,""))</f>
        <v>0</v>
      </c>
      <c r="DA54" s="84">
        <f t="shared" si="67"/>
        <v>0</v>
      </c>
      <c r="DB54" s="85">
        <f t="shared" si="226"/>
        <v>0</v>
      </c>
      <c r="DC54" s="76">
        <f>LEN(配列入力!$D$36)-LEN(SUBSTITUTE(配列入力!$D$36,$C54,""))</f>
        <v>0</v>
      </c>
      <c r="DD54" s="84">
        <f t="shared" si="69"/>
        <v>0</v>
      </c>
      <c r="DE54" s="85">
        <f t="shared" si="227"/>
        <v>0</v>
      </c>
      <c r="DF54" s="76">
        <f>LEN(配列入力!$D$37)-LEN(SUBSTITUTE(配列入力!$D$37,$C54,""))</f>
        <v>0</v>
      </c>
      <c r="DG54" s="84">
        <f t="shared" si="71"/>
        <v>0</v>
      </c>
      <c r="DH54" s="85">
        <f t="shared" si="228"/>
        <v>0</v>
      </c>
      <c r="DI54" s="76">
        <f>LEN(配列入力!$D$38)-LEN(SUBSTITUTE(配列入力!$D$38,$C54,""))</f>
        <v>0</v>
      </c>
      <c r="DJ54" s="84">
        <f t="shared" si="73"/>
        <v>0</v>
      </c>
      <c r="DK54" s="85">
        <f t="shared" si="229"/>
        <v>0</v>
      </c>
      <c r="DL54" s="76">
        <f>LEN(配列入力!$D$39)-LEN(SUBSTITUTE(配列入力!$D$39,$C54,""))</f>
        <v>0</v>
      </c>
      <c r="DM54" s="84">
        <f t="shared" si="75"/>
        <v>0</v>
      </c>
      <c r="DN54" s="85">
        <f t="shared" si="230"/>
        <v>0</v>
      </c>
      <c r="DO54" s="76">
        <f>LEN(配列入力!$D$40)-LEN(SUBSTITUTE(配列入力!$D$40,$C54,""))</f>
        <v>0</v>
      </c>
      <c r="DP54" s="84">
        <f t="shared" si="77"/>
        <v>0</v>
      </c>
      <c r="DQ54" s="85">
        <f t="shared" si="231"/>
        <v>0</v>
      </c>
      <c r="DR54" s="76">
        <f>LEN(配列入力!$D$41)-LEN(SUBSTITUTE(配列入力!$D$41,$C54,""))</f>
        <v>0</v>
      </c>
      <c r="DS54" s="84">
        <f t="shared" si="79"/>
        <v>0</v>
      </c>
      <c r="DT54" s="85">
        <f t="shared" si="232"/>
        <v>0</v>
      </c>
      <c r="DU54" s="76">
        <f>LEN(配列入力!$D$42)-LEN(SUBSTITUTE(配列入力!$D$42,$C54,""))</f>
        <v>0</v>
      </c>
      <c r="DV54" s="84">
        <f t="shared" si="81"/>
        <v>0</v>
      </c>
      <c r="DW54" s="85">
        <f t="shared" si="233"/>
        <v>0</v>
      </c>
      <c r="DX54" s="76">
        <f>LEN(配列入力!$D$43)-LEN(SUBSTITUTE(配列入力!$D$43,$C54,""))</f>
        <v>0</v>
      </c>
      <c r="DY54" s="84">
        <f t="shared" si="83"/>
        <v>0</v>
      </c>
      <c r="DZ54" s="85">
        <f t="shared" si="234"/>
        <v>0</v>
      </c>
      <c r="EA54" s="76">
        <f>LEN(配列入力!$D$44)-LEN(SUBSTITUTE(配列入力!$D$44,$C54,""))</f>
        <v>0</v>
      </c>
      <c r="EB54" s="84">
        <f t="shared" si="85"/>
        <v>0</v>
      </c>
      <c r="EC54" s="85">
        <f t="shared" si="235"/>
        <v>0</v>
      </c>
      <c r="ED54" s="76">
        <f>LEN(配列入力!$D$45)-LEN(SUBSTITUTE(配列入力!$D$45,$C54,""))</f>
        <v>0</v>
      </c>
      <c r="EE54" s="84">
        <f t="shared" si="87"/>
        <v>0</v>
      </c>
      <c r="EF54" s="85">
        <f t="shared" si="236"/>
        <v>0</v>
      </c>
      <c r="EG54" s="76">
        <f>LEN(配列入力!$D$46)-LEN(SUBSTITUTE(配列入力!$D$46,$C54,""))</f>
        <v>0</v>
      </c>
      <c r="EH54" s="84">
        <f t="shared" si="89"/>
        <v>0</v>
      </c>
      <c r="EI54" s="85">
        <f t="shared" si="237"/>
        <v>0</v>
      </c>
      <c r="EJ54" s="76">
        <f>LEN(配列入力!$D$47)-LEN(SUBSTITUTE(配列入力!$D$47,$C54,""))</f>
        <v>0</v>
      </c>
      <c r="EK54" s="84">
        <f t="shared" si="91"/>
        <v>0</v>
      </c>
      <c r="EL54" s="85">
        <f t="shared" si="238"/>
        <v>0</v>
      </c>
      <c r="EM54" s="76">
        <f>LEN(配列入力!$D$48)-LEN(SUBSTITUTE(配列入力!$D$48,$C54,""))</f>
        <v>0</v>
      </c>
      <c r="EN54" s="84">
        <f t="shared" si="93"/>
        <v>0</v>
      </c>
      <c r="EO54" s="85">
        <f t="shared" si="239"/>
        <v>0</v>
      </c>
      <c r="EP54" s="76">
        <f>LEN(配列入力!$D$49)-LEN(SUBSTITUTE(配列入力!$D$49,$C54,""))</f>
        <v>0</v>
      </c>
      <c r="EQ54" s="84">
        <f t="shared" si="95"/>
        <v>0</v>
      </c>
      <c r="ER54" s="85">
        <f t="shared" si="240"/>
        <v>0</v>
      </c>
      <c r="ES54" s="76">
        <f>LEN(配列入力!$D$50)-LEN(SUBSTITUTE(配列入力!$D$50,$C54,""))</f>
        <v>0</v>
      </c>
      <c r="ET54" s="84">
        <f t="shared" si="97"/>
        <v>0</v>
      </c>
      <c r="EU54" s="85">
        <f t="shared" si="241"/>
        <v>0</v>
      </c>
      <c r="EV54" s="76">
        <f>LEN(配列入力!$D$51)-LEN(SUBSTITUTE(配列入力!$D$51,$C54,""))</f>
        <v>0</v>
      </c>
      <c r="EW54" s="84">
        <f t="shared" si="99"/>
        <v>0</v>
      </c>
      <c r="EX54" s="85">
        <f t="shared" si="242"/>
        <v>0</v>
      </c>
      <c r="EY54" s="76">
        <f>LEN(配列入力!$D$52)-LEN(SUBSTITUTE(配列入力!$D$52,$C54,""))</f>
        <v>0</v>
      </c>
      <c r="EZ54" s="84">
        <f t="shared" si="101"/>
        <v>0</v>
      </c>
      <c r="FA54" s="85">
        <f t="shared" si="243"/>
        <v>0</v>
      </c>
      <c r="FB54" s="76">
        <f>LEN(配列入力!$D$53)-LEN(SUBSTITUTE(配列入力!$D$53,$C54,""))</f>
        <v>0</v>
      </c>
      <c r="FC54" s="84">
        <f t="shared" si="103"/>
        <v>0</v>
      </c>
      <c r="FD54" s="85">
        <f t="shared" si="244"/>
        <v>0</v>
      </c>
      <c r="FE54" s="76">
        <f>LEN(配列入力!$D$54)-LEN(SUBSTITUTE(配列入力!$D$54,$C54,""))</f>
        <v>0</v>
      </c>
      <c r="FF54" s="84">
        <f t="shared" si="105"/>
        <v>0</v>
      </c>
      <c r="FG54" s="85">
        <f t="shared" si="245"/>
        <v>0</v>
      </c>
      <c r="FH54" s="76">
        <f>LEN(配列入力!$D$55)-LEN(SUBSTITUTE(配列入力!$D$55,$C54,""))</f>
        <v>0</v>
      </c>
      <c r="FI54" s="84">
        <f t="shared" si="107"/>
        <v>0</v>
      </c>
      <c r="FJ54" s="85">
        <f t="shared" si="246"/>
        <v>0</v>
      </c>
      <c r="FK54" s="76">
        <f>LEN(配列入力!$D$56)-LEN(SUBSTITUTE(配列入力!$D$56,$C54,""))</f>
        <v>0</v>
      </c>
      <c r="FL54" s="84">
        <f t="shared" si="109"/>
        <v>0</v>
      </c>
      <c r="FM54" s="85">
        <f t="shared" si="247"/>
        <v>0</v>
      </c>
      <c r="FN54" s="76">
        <f>LEN(配列入力!$D$57)-LEN(SUBSTITUTE(配列入力!$D$57,$C54,""))</f>
        <v>0</v>
      </c>
      <c r="FO54" s="84">
        <f t="shared" si="111"/>
        <v>0</v>
      </c>
      <c r="FP54" s="85">
        <f t="shared" si="248"/>
        <v>0</v>
      </c>
      <c r="FQ54" s="76">
        <f>LEN(配列入力!$D$58)-LEN(SUBSTITUTE(配列入力!$D$58,$C54,""))</f>
        <v>0</v>
      </c>
      <c r="FR54" s="84">
        <f t="shared" si="113"/>
        <v>0</v>
      </c>
      <c r="FS54" s="85">
        <f t="shared" si="249"/>
        <v>0</v>
      </c>
      <c r="FT54" s="76">
        <f>LEN(配列入力!$D$59)-LEN(SUBSTITUTE(配列入力!$D$59,$C54,""))</f>
        <v>0</v>
      </c>
      <c r="FU54" s="84">
        <f t="shared" si="115"/>
        <v>0</v>
      </c>
      <c r="FV54" s="85">
        <f t="shared" si="250"/>
        <v>0</v>
      </c>
      <c r="FW54" s="76">
        <f>LEN(配列入力!$D$60)-LEN(SUBSTITUTE(配列入力!$D$60,$C54,""))</f>
        <v>0</v>
      </c>
      <c r="FX54" s="84">
        <f t="shared" si="117"/>
        <v>0</v>
      </c>
      <c r="FY54" s="85">
        <f t="shared" si="251"/>
        <v>0</v>
      </c>
      <c r="FZ54" s="76">
        <f>LEN(配列入力!$D$61)-LEN(SUBSTITUTE(配列入力!$D$61,$C54,""))</f>
        <v>0</v>
      </c>
      <c r="GA54" s="84">
        <f t="shared" si="119"/>
        <v>0</v>
      </c>
      <c r="GB54" s="85">
        <f t="shared" si="252"/>
        <v>0</v>
      </c>
      <c r="GC54" s="76">
        <f>LEN(配列入力!$D$62)-LEN(SUBSTITUTE(配列入力!$D$62,$C54,""))</f>
        <v>0</v>
      </c>
      <c r="GD54" s="84">
        <f t="shared" si="121"/>
        <v>0</v>
      </c>
      <c r="GE54" s="85">
        <f t="shared" si="253"/>
        <v>0</v>
      </c>
      <c r="GF54" s="76">
        <f>LEN(配列入力!$D$63)-LEN(SUBSTITUTE(配列入力!$D$63,$C54,""))</f>
        <v>0</v>
      </c>
      <c r="GG54" s="84">
        <f t="shared" si="123"/>
        <v>0</v>
      </c>
      <c r="GH54" s="85">
        <f t="shared" si="254"/>
        <v>0</v>
      </c>
      <c r="GI54" s="76">
        <f>LEN(配列入力!$D$64)-LEN(SUBSTITUTE(配列入力!$D$64,$C54,""))</f>
        <v>0</v>
      </c>
      <c r="GJ54" s="84">
        <f t="shared" si="125"/>
        <v>0</v>
      </c>
      <c r="GK54" s="85">
        <f t="shared" si="255"/>
        <v>0</v>
      </c>
      <c r="GL54" s="76">
        <f>LEN(配列入力!$D$65)-LEN(SUBSTITUTE(配列入力!$D$65,$C54,""))</f>
        <v>0</v>
      </c>
      <c r="GM54" s="84">
        <f t="shared" si="127"/>
        <v>0</v>
      </c>
      <c r="GN54" s="85">
        <f t="shared" si="256"/>
        <v>0</v>
      </c>
      <c r="GO54" s="76">
        <f>LEN(配列入力!$D$66)-LEN(SUBSTITUTE(配列入力!$D$66,$C54,""))</f>
        <v>0</v>
      </c>
      <c r="GP54" s="84">
        <f t="shared" si="129"/>
        <v>0</v>
      </c>
      <c r="GQ54" s="85">
        <f t="shared" si="257"/>
        <v>0</v>
      </c>
      <c r="GR54" s="76">
        <f>LEN(配列入力!$D$67)-LEN(SUBSTITUTE(配列入力!$D$67,$C54,""))</f>
        <v>0</v>
      </c>
      <c r="GS54" s="84">
        <f t="shared" si="131"/>
        <v>0</v>
      </c>
      <c r="GT54" s="85">
        <f t="shared" si="258"/>
        <v>0</v>
      </c>
      <c r="GU54" s="76">
        <f>LEN(配列入力!$D$68)-LEN(SUBSTITUTE(配列入力!$D$68,$C54,""))</f>
        <v>0</v>
      </c>
      <c r="GV54" s="84">
        <f t="shared" si="133"/>
        <v>0</v>
      </c>
      <c r="GW54" s="85">
        <f t="shared" si="259"/>
        <v>0</v>
      </c>
      <c r="GX54" s="76">
        <f>LEN(配列入力!$D$69)-LEN(SUBSTITUTE(配列入力!$D$69,$C54,""))</f>
        <v>0</v>
      </c>
      <c r="GY54" s="84">
        <f t="shared" si="135"/>
        <v>0</v>
      </c>
      <c r="GZ54" s="85">
        <f t="shared" si="260"/>
        <v>0</v>
      </c>
      <c r="HA54" s="76">
        <f>LEN(配列入力!$D$70)-LEN(SUBSTITUTE(配列入力!$D$70,$C54,""))</f>
        <v>0</v>
      </c>
      <c r="HB54" s="84">
        <f t="shared" si="137"/>
        <v>0</v>
      </c>
      <c r="HC54" s="85">
        <f t="shared" si="261"/>
        <v>0</v>
      </c>
      <c r="HD54" s="76">
        <f>LEN(配列入力!$D$71)-LEN(SUBSTITUTE(配列入力!$D$71,$C54,""))</f>
        <v>0</v>
      </c>
      <c r="HE54" s="84">
        <f t="shared" si="139"/>
        <v>0</v>
      </c>
      <c r="HF54" s="85">
        <f t="shared" si="262"/>
        <v>0</v>
      </c>
      <c r="HG54" s="76">
        <f>LEN(配列入力!$D$72)-LEN(SUBSTITUTE(配列入力!$D$72,$C54,""))</f>
        <v>0</v>
      </c>
      <c r="HH54" s="84">
        <f t="shared" si="141"/>
        <v>0</v>
      </c>
      <c r="HI54" s="85">
        <f t="shared" si="263"/>
        <v>0</v>
      </c>
      <c r="HJ54" s="76">
        <f>LEN(配列入力!$D$73)-LEN(SUBSTITUTE(配列入力!$D$73,$C54,""))</f>
        <v>0</v>
      </c>
      <c r="HK54" s="84">
        <f t="shared" si="143"/>
        <v>0</v>
      </c>
      <c r="HL54" s="85">
        <f t="shared" si="264"/>
        <v>0</v>
      </c>
      <c r="HM54" s="76">
        <f>LEN(配列入力!$D$74)-LEN(SUBSTITUTE(配列入力!$D$74,$C54,""))</f>
        <v>0</v>
      </c>
      <c r="HN54" s="84">
        <f t="shared" si="145"/>
        <v>0</v>
      </c>
      <c r="HO54" s="85">
        <f t="shared" si="265"/>
        <v>0</v>
      </c>
      <c r="HP54" s="76">
        <f>LEN(配列入力!$D$75)-LEN(SUBSTITUTE(配列入力!$D$75,$C54,""))</f>
        <v>0</v>
      </c>
      <c r="HQ54" s="84">
        <f t="shared" si="147"/>
        <v>0</v>
      </c>
      <c r="HR54" s="85">
        <f t="shared" si="266"/>
        <v>0</v>
      </c>
      <c r="HS54" s="76">
        <f>LEN(配列入力!$D$76)-LEN(SUBSTITUTE(配列入力!$D$76,$C54,""))</f>
        <v>0</v>
      </c>
      <c r="HT54" s="84">
        <f t="shared" si="149"/>
        <v>0</v>
      </c>
      <c r="HU54" s="85">
        <f t="shared" si="267"/>
        <v>0</v>
      </c>
      <c r="HV54" s="76">
        <f>LEN(配列入力!$D$77)-LEN(SUBSTITUTE(配列入力!$D$77,$C54,""))</f>
        <v>0</v>
      </c>
      <c r="HW54" s="84">
        <f t="shared" si="151"/>
        <v>0</v>
      </c>
      <c r="HX54" s="85">
        <f t="shared" si="268"/>
        <v>0</v>
      </c>
      <c r="HY54" s="76">
        <f>LEN(配列入力!$D$78)-LEN(SUBSTITUTE(配列入力!$D$78,$C54,""))</f>
        <v>0</v>
      </c>
      <c r="HZ54" s="84">
        <f t="shared" si="153"/>
        <v>0</v>
      </c>
      <c r="IA54" s="85">
        <f t="shared" si="269"/>
        <v>0</v>
      </c>
      <c r="IB54" s="76">
        <f>LEN(配列入力!$D$79)-LEN(SUBSTITUTE(配列入力!$D$79,$C54,""))</f>
        <v>0</v>
      </c>
      <c r="IC54" s="84">
        <f t="shared" si="155"/>
        <v>0</v>
      </c>
      <c r="ID54" s="85">
        <f t="shared" si="270"/>
        <v>0</v>
      </c>
      <c r="IE54" s="76">
        <f>LEN(配列入力!$D$80)-LEN(SUBSTITUTE(配列入力!$D$80,$C54,""))</f>
        <v>0</v>
      </c>
      <c r="IF54" s="84">
        <f t="shared" si="157"/>
        <v>0</v>
      </c>
      <c r="IG54" s="85">
        <f t="shared" si="271"/>
        <v>0</v>
      </c>
      <c r="IH54" s="76">
        <f>LEN(配列入力!$D$81)-LEN(SUBSTITUTE(配列入力!$D$81,$C54,""))</f>
        <v>0</v>
      </c>
      <c r="II54" s="84">
        <f t="shared" si="159"/>
        <v>0</v>
      </c>
      <c r="IJ54" s="85">
        <f t="shared" si="272"/>
        <v>0</v>
      </c>
      <c r="IK54" s="76">
        <f>LEN(配列入力!$D$82)-LEN(SUBSTITUTE(配列入力!$D$82,$C54,""))</f>
        <v>0</v>
      </c>
      <c r="IL54" s="84">
        <f t="shared" si="161"/>
        <v>0</v>
      </c>
      <c r="IM54" s="85">
        <f t="shared" si="273"/>
        <v>0</v>
      </c>
      <c r="IN54" s="76">
        <f>LEN(配列入力!$D$83)-LEN(SUBSTITUTE(配列入力!$D$83,$C54,""))</f>
        <v>0</v>
      </c>
      <c r="IO54" s="84">
        <f t="shared" si="163"/>
        <v>0</v>
      </c>
      <c r="IP54" s="85">
        <f t="shared" si="274"/>
        <v>0</v>
      </c>
      <c r="IQ54" s="76">
        <f>LEN(配列入力!$D$84)-LEN(SUBSTITUTE(配列入力!$D$84,$C54,""))</f>
        <v>0</v>
      </c>
      <c r="IR54" s="84">
        <f t="shared" si="165"/>
        <v>0</v>
      </c>
      <c r="IS54" s="85">
        <f t="shared" si="275"/>
        <v>0</v>
      </c>
      <c r="IT54" s="76">
        <f>LEN(配列入力!$D$85)-LEN(SUBSTITUTE(配列入力!$D$85,$C54,""))</f>
        <v>0</v>
      </c>
      <c r="IU54" s="84">
        <f t="shared" si="167"/>
        <v>0</v>
      </c>
      <c r="IV54" s="85">
        <f t="shared" si="276"/>
        <v>0</v>
      </c>
      <c r="IW54" s="76">
        <f>LEN(配列入力!$D$86)-LEN(SUBSTITUTE(配列入力!$D$86,$C54,""))</f>
        <v>0</v>
      </c>
      <c r="IX54" s="84">
        <f t="shared" si="169"/>
        <v>0</v>
      </c>
      <c r="IY54" s="85">
        <f t="shared" si="277"/>
        <v>0</v>
      </c>
      <c r="IZ54" s="76">
        <f>LEN(配列入力!$D$87)-LEN(SUBSTITUTE(配列入力!$D$87,$C54,""))</f>
        <v>0</v>
      </c>
      <c r="JA54" s="84">
        <f t="shared" si="171"/>
        <v>0</v>
      </c>
      <c r="JB54" s="85">
        <f t="shared" si="278"/>
        <v>0</v>
      </c>
      <c r="JC54" s="76">
        <f>LEN(配列入力!$D$88)-LEN(SUBSTITUTE(配列入力!$D$88,$C54,""))</f>
        <v>0</v>
      </c>
      <c r="JD54" s="84">
        <f t="shared" si="173"/>
        <v>0</v>
      </c>
      <c r="JE54" s="85">
        <f t="shared" si="279"/>
        <v>0</v>
      </c>
      <c r="JF54" s="76">
        <f>LEN(配列入力!$D$89)-LEN(SUBSTITUTE(配列入力!$D$89,$C54,""))</f>
        <v>0</v>
      </c>
      <c r="JG54" s="84">
        <f t="shared" si="175"/>
        <v>0</v>
      </c>
      <c r="JH54" s="85">
        <f t="shared" si="280"/>
        <v>0</v>
      </c>
      <c r="JI54" s="76">
        <f>LEN(配列入力!$D$90)-LEN(SUBSTITUTE(配列入力!$D$90,$C54,""))</f>
        <v>0</v>
      </c>
      <c r="JJ54" s="84">
        <f t="shared" si="177"/>
        <v>0</v>
      </c>
      <c r="JK54" s="85">
        <f t="shared" si="281"/>
        <v>0</v>
      </c>
      <c r="JL54" s="76">
        <f>LEN(配列入力!$D$91)-LEN(SUBSTITUTE(配列入力!$D$91,$C54,""))</f>
        <v>0</v>
      </c>
      <c r="JM54" s="84">
        <f t="shared" si="179"/>
        <v>0</v>
      </c>
      <c r="JN54" s="85">
        <f t="shared" si="282"/>
        <v>0</v>
      </c>
      <c r="JO54" s="76">
        <f>LEN(配列入力!$D$92)-LEN(SUBSTITUTE(配列入力!$D$92,$C54,""))</f>
        <v>0</v>
      </c>
      <c r="JP54" s="84">
        <f t="shared" si="181"/>
        <v>0</v>
      </c>
      <c r="JQ54" s="85">
        <f t="shared" si="283"/>
        <v>0</v>
      </c>
      <c r="JR54" s="76">
        <f>LEN(配列入力!$D$93)-LEN(SUBSTITUTE(配列入力!$D$93,$C54,""))</f>
        <v>0</v>
      </c>
      <c r="JS54" s="84">
        <f t="shared" si="183"/>
        <v>0</v>
      </c>
      <c r="JT54" s="85">
        <f t="shared" si="284"/>
        <v>0</v>
      </c>
      <c r="JU54" s="76">
        <f>LEN(配列入力!$D$94)-LEN(SUBSTITUTE(配列入力!$D$94,$C54,""))</f>
        <v>0</v>
      </c>
      <c r="JV54" s="84">
        <f t="shared" si="185"/>
        <v>0</v>
      </c>
      <c r="JW54" s="85">
        <f t="shared" si="285"/>
        <v>0</v>
      </c>
      <c r="JX54" s="76">
        <f>LEN(配列入力!$D$95)-LEN(SUBSTITUTE(配列入力!$D$95,$C54,""))</f>
        <v>0</v>
      </c>
      <c r="JY54" s="84">
        <f t="shared" si="187"/>
        <v>0</v>
      </c>
      <c r="JZ54" s="85">
        <f t="shared" si="286"/>
        <v>0</v>
      </c>
      <c r="KA54" s="76">
        <f>LEN(配列入力!$D$96)-LEN(SUBSTITUTE(配列入力!$D$96,$C54,""))</f>
        <v>0</v>
      </c>
      <c r="KB54" s="84">
        <f t="shared" si="189"/>
        <v>0</v>
      </c>
      <c r="KC54" s="85">
        <f t="shared" si="287"/>
        <v>0</v>
      </c>
      <c r="KD54" s="76">
        <f>LEN(配列入力!$D$97)-LEN(SUBSTITUTE(配列入力!$D$97,$C54,""))</f>
        <v>0</v>
      </c>
      <c r="KE54" s="84">
        <f t="shared" si="191"/>
        <v>0</v>
      </c>
      <c r="KF54" s="85">
        <f t="shared" si="288"/>
        <v>0</v>
      </c>
    </row>
    <row r="55" spans="1:292">
      <c r="A55" s="81" t="s">
        <v>176</v>
      </c>
      <c r="B55" s="73" t="s">
        <v>177</v>
      </c>
      <c r="C55" s="81" t="s">
        <v>177</v>
      </c>
      <c r="D55" s="75">
        <f t="shared" si="0"/>
        <v>4</v>
      </c>
      <c r="E55" s="76">
        <f>LEN(配列入力!$D$2)-LEN(SUBSTITUTE(配列入力!$D$2,$C55,""))</f>
        <v>0</v>
      </c>
      <c r="F55" s="84">
        <f t="shared" si="1"/>
        <v>0</v>
      </c>
      <c r="G55" s="85">
        <f t="shared" si="193"/>
        <v>0</v>
      </c>
      <c r="H55" s="76">
        <f>LEN(配列入力!$D$3)-LEN(SUBSTITUTE(配列入力!$D$3,$C55,""))</f>
        <v>0</v>
      </c>
      <c r="I55" s="84">
        <f t="shared" si="3"/>
        <v>0</v>
      </c>
      <c r="J55" s="85">
        <f t="shared" si="194"/>
        <v>0</v>
      </c>
      <c r="K55" s="76">
        <f>LEN(配列入力!$D$4)-LEN(SUBSTITUTE(配列入力!$D$4,$C55,""))</f>
        <v>0</v>
      </c>
      <c r="L55" s="84">
        <f t="shared" si="5"/>
        <v>0</v>
      </c>
      <c r="M55" s="85">
        <f t="shared" si="195"/>
        <v>0</v>
      </c>
      <c r="N55" s="76">
        <f>LEN(配列入力!$D$5)-LEN(SUBSTITUTE(配列入力!$D$5,$C55,""))</f>
        <v>0</v>
      </c>
      <c r="O55" s="84">
        <f t="shared" si="7"/>
        <v>0</v>
      </c>
      <c r="P55" s="85">
        <f t="shared" si="196"/>
        <v>0</v>
      </c>
      <c r="Q55" s="76">
        <f>LEN(配列入力!$D$6)-LEN(SUBSTITUTE(配列入力!$D$6,$C55,""))</f>
        <v>0</v>
      </c>
      <c r="R55" s="84">
        <f t="shared" si="9"/>
        <v>0</v>
      </c>
      <c r="S55" s="85">
        <f t="shared" si="197"/>
        <v>0</v>
      </c>
      <c r="T55" s="76">
        <f>LEN(配列入力!$D$7)-LEN(SUBSTITUTE(配列入力!$D$7,$C55,""))</f>
        <v>0</v>
      </c>
      <c r="U55" s="84">
        <f t="shared" si="11"/>
        <v>0</v>
      </c>
      <c r="V55" s="85">
        <f t="shared" si="198"/>
        <v>0</v>
      </c>
      <c r="W55" s="76">
        <f>LEN(配列入力!$D$8)-LEN(SUBSTITUTE(配列入力!$D$8,$C55,""))</f>
        <v>0</v>
      </c>
      <c r="X55" s="84">
        <f t="shared" si="13"/>
        <v>0</v>
      </c>
      <c r="Y55" s="85">
        <f t="shared" si="199"/>
        <v>0</v>
      </c>
      <c r="Z55" s="76">
        <f>LEN(配列入力!$D$9)-LEN(SUBSTITUTE(配列入力!$D$9,$C55,""))</f>
        <v>0</v>
      </c>
      <c r="AA55" s="84">
        <f t="shared" si="15"/>
        <v>0</v>
      </c>
      <c r="AB55" s="85">
        <f t="shared" si="200"/>
        <v>0</v>
      </c>
      <c r="AC55" s="76">
        <f>LEN(配列入力!$D$10)-LEN(SUBSTITUTE(配列入力!$D$10,$C55,""))</f>
        <v>0</v>
      </c>
      <c r="AD55" s="84">
        <f t="shared" si="17"/>
        <v>0</v>
      </c>
      <c r="AE55" s="85">
        <f t="shared" si="201"/>
        <v>0</v>
      </c>
      <c r="AF55" s="76">
        <f>LEN(配列入力!$D$11)-LEN(SUBSTITUTE(配列入力!$D$11,$C55,""))</f>
        <v>0</v>
      </c>
      <c r="AG55" s="84">
        <f t="shared" si="19"/>
        <v>0</v>
      </c>
      <c r="AH55" s="85">
        <f t="shared" si="202"/>
        <v>0</v>
      </c>
      <c r="AI55" s="76">
        <f>LEN(配列入力!$D$12)-LEN(SUBSTITUTE(配列入力!$D$12,$C55,""))</f>
        <v>0</v>
      </c>
      <c r="AJ55" s="84">
        <f t="shared" si="21"/>
        <v>0</v>
      </c>
      <c r="AK55" s="85">
        <f t="shared" si="203"/>
        <v>0</v>
      </c>
      <c r="AL55" s="76">
        <f>LEN(配列入力!$D$13)-LEN(SUBSTITUTE(配列入力!$D$13,$C55,""))</f>
        <v>0</v>
      </c>
      <c r="AM55" s="84">
        <f t="shared" si="23"/>
        <v>0</v>
      </c>
      <c r="AN55" s="85">
        <f t="shared" si="204"/>
        <v>0</v>
      </c>
      <c r="AO55" s="76">
        <f>LEN(配列入力!$D$14)-LEN(SUBSTITUTE(配列入力!$D$14,$C55,""))</f>
        <v>0</v>
      </c>
      <c r="AP55" s="84">
        <f t="shared" si="25"/>
        <v>0</v>
      </c>
      <c r="AQ55" s="85">
        <f t="shared" si="205"/>
        <v>0</v>
      </c>
      <c r="AR55" s="76">
        <f>LEN(配列入力!$D$15)-LEN(SUBSTITUTE(配列入力!$D$15,$C55,""))</f>
        <v>0</v>
      </c>
      <c r="AS55" s="84">
        <f t="shared" si="27"/>
        <v>0</v>
      </c>
      <c r="AT55" s="85">
        <f t="shared" si="206"/>
        <v>0</v>
      </c>
      <c r="AU55" s="76">
        <f>LEN(配列入力!$D$16)-LEN(SUBSTITUTE(配列入力!$D$16,$C55,""))</f>
        <v>0</v>
      </c>
      <c r="AV55" s="84">
        <f t="shared" si="29"/>
        <v>0</v>
      </c>
      <c r="AW55" s="85">
        <f t="shared" si="207"/>
        <v>0</v>
      </c>
      <c r="AX55" s="76">
        <f>LEN(配列入力!$D$17)-LEN(SUBSTITUTE(配列入力!$D$17,$C55,""))</f>
        <v>0</v>
      </c>
      <c r="AY55" s="84">
        <f t="shared" si="31"/>
        <v>0</v>
      </c>
      <c r="AZ55" s="85">
        <f t="shared" si="208"/>
        <v>0</v>
      </c>
      <c r="BA55" s="76">
        <f>LEN(配列入力!$D$18)-LEN(SUBSTITUTE(配列入力!$D$18,$C55,""))</f>
        <v>0</v>
      </c>
      <c r="BB55" s="84">
        <f t="shared" si="33"/>
        <v>0</v>
      </c>
      <c r="BC55" s="85">
        <f t="shared" si="209"/>
        <v>0</v>
      </c>
      <c r="BD55" s="76">
        <f>LEN(配列入力!$D$19)-LEN(SUBSTITUTE(配列入力!$D$19,$C55,""))</f>
        <v>0</v>
      </c>
      <c r="BE55" s="84">
        <f t="shared" si="35"/>
        <v>0</v>
      </c>
      <c r="BF55" s="85">
        <f t="shared" si="210"/>
        <v>0</v>
      </c>
      <c r="BG55" s="76">
        <f>LEN(配列入力!$D$20)-LEN(SUBSTITUTE(配列入力!$D$20,$C55,""))</f>
        <v>0</v>
      </c>
      <c r="BH55" s="84">
        <f t="shared" si="37"/>
        <v>0</v>
      </c>
      <c r="BI55" s="85">
        <f t="shared" si="211"/>
        <v>0</v>
      </c>
      <c r="BJ55" s="76">
        <f>LEN(配列入力!$D$21)-LEN(SUBSTITUTE(配列入力!$D$21,$C55,""))</f>
        <v>0</v>
      </c>
      <c r="BK55" s="84">
        <f t="shared" si="39"/>
        <v>0</v>
      </c>
      <c r="BL55" s="85">
        <f t="shared" si="212"/>
        <v>0</v>
      </c>
      <c r="BM55" s="76">
        <f>LEN(配列入力!$D$22)-LEN(SUBSTITUTE(配列入力!$D$22,$C55,""))</f>
        <v>0</v>
      </c>
      <c r="BN55" s="84">
        <f t="shared" si="41"/>
        <v>0</v>
      </c>
      <c r="BO55" s="85">
        <f t="shared" si="213"/>
        <v>0</v>
      </c>
      <c r="BP55" s="76">
        <f>LEN(配列入力!$D$23)-LEN(SUBSTITUTE(配列入力!$D$23,$C55,""))</f>
        <v>0</v>
      </c>
      <c r="BQ55" s="84">
        <f t="shared" si="43"/>
        <v>0</v>
      </c>
      <c r="BR55" s="85">
        <f t="shared" si="214"/>
        <v>0</v>
      </c>
      <c r="BS55" s="76">
        <f>LEN(配列入力!$D$24)-LEN(SUBSTITUTE(配列入力!$D$24,$C55,""))</f>
        <v>0</v>
      </c>
      <c r="BT55" s="84">
        <f t="shared" si="45"/>
        <v>0</v>
      </c>
      <c r="BU55" s="85">
        <f t="shared" si="215"/>
        <v>0</v>
      </c>
      <c r="BV55" s="76">
        <f>LEN(配列入力!$D$25)-LEN(SUBSTITUTE(配列入力!$D$25,$C55,""))</f>
        <v>0</v>
      </c>
      <c r="BW55" s="84">
        <f t="shared" si="47"/>
        <v>0</v>
      </c>
      <c r="BX55" s="85">
        <f t="shared" si="216"/>
        <v>0</v>
      </c>
      <c r="BY55" s="76">
        <f>LEN(配列入力!$D$26)-LEN(SUBSTITUTE(配列入力!$D$26,$C55,""))</f>
        <v>0</v>
      </c>
      <c r="BZ55" s="84">
        <f t="shared" si="49"/>
        <v>0</v>
      </c>
      <c r="CA55" s="85">
        <f t="shared" si="217"/>
        <v>0</v>
      </c>
      <c r="CB55" s="76">
        <f>LEN(配列入力!$D$27)-LEN(SUBSTITUTE(配列入力!$D$27,$C55,""))</f>
        <v>0</v>
      </c>
      <c r="CC55" s="84">
        <f t="shared" si="51"/>
        <v>0</v>
      </c>
      <c r="CD55" s="85">
        <f t="shared" si="218"/>
        <v>0</v>
      </c>
      <c r="CE55" s="76">
        <f>LEN(配列入力!$D$28)-LEN(SUBSTITUTE(配列入力!$D$28,$C55,""))</f>
        <v>0</v>
      </c>
      <c r="CF55" s="84">
        <f t="shared" si="53"/>
        <v>0</v>
      </c>
      <c r="CG55" s="85">
        <f t="shared" si="219"/>
        <v>0</v>
      </c>
      <c r="CH55" s="76">
        <f>LEN(配列入力!$D$29)-LEN(SUBSTITUTE(配列入力!$D$29,$C55,""))</f>
        <v>0</v>
      </c>
      <c r="CI55" s="84">
        <f t="shared" si="55"/>
        <v>0</v>
      </c>
      <c r="CJ55" s="85">
        <f t="shared" si="220"/>
        <v>0</v>
      </c>
      <c r="CK55" s="76">
        <f>LEN(配列入力!$D$30)-LEN(SUBSTITUTE(配列入力!$D$30,$C55,""))</f>
        <v>0</v>
      </c>
      <c r="CL55" s="84">
        <f t="shared" si="57"/>
        <v>0</v>
      </c>
      <c r="CM55" s="85">
        <f t="shared" si="221"/>
        <v>0</v>
      </c>
      <c r="CN55" s="76">
        <f>LEN(配列入力!$D$31)-LEN(SUBSTITUTE(配列入力!$D$31,$C55,""))</f>
        <v>0</v>
      </c>
      <c r="CO55" s="84">
        <f t="shared" si="59"/>
        <v>0</v>
      </c>
      <c r="CP55" s="85">
        <f t="shared" si="222"/>
        <v>0</v>
      </c>
      <c r="CQ55" s="76">
        <f>LEN(配列入力!$D$32)-LEN(SUBSTITUTE(配列入力!$D$32,$C55,""))</f>
        <v>0</v>
      </c>
      <c r="CR55" s="84">
        <f t="shared" si="61"/>
        <v>0</v>
      </c>
      <c r="CS55" s="85">
        <f t="shared" si="223"/>
        <v>0</v>
      </c>
      <c r="CT55" s="76">
        <f>LEN(配列入力!$D$33)-LEN(SUBSTITUTE(配列入力!$D$33,$C55,""))</f>
        <v>0</v>
      </c>
      <c r="CU55" s="84">
        <f t="shared" si="63"/>
        <v>0</v>
      </c>
      <c r="CV55" s="85">
        <f t="shared" si="224"/>
        <v>0</v>
      </c>
      <c r="CW55" s="76">
        <f>LEN(配列入力!$D$34)-LEN(SUBSTITUTE(配列入力!$D$34,$C55,""))</f>
        <v>0</v>
      </c>
      <c r="CX55" s="84">
        <f t="shared" si="65"/>
        <v>0</v>
      </c>
      <c r="CY55" s="85">
        <f t="shared" si="225"/>
        <v>0</v>
      </c>
      <c r="CZ55" s="76">
        <f>LEN(配列入力!$D$35)-LEN(SUBSTITUTE(配列入力!$D$35,$C55,""))</f>
        <v>0</v>
      </c>
      <c r="DA55" s="84">
        <f t="shared" si="67"/>
        <v>0</v>
      </c>
      <c r="DB55" s="85">
        <f t="shared" si="226"/>
        <v>0</v>
      </c>
      <c r="DC55" s="76">
        <f>LEN(配列入力!$D$36)-LEN(SUBSTITUTE(配列入力!$D$36,$C55,""))</f>
        <v>0</v>
      </c>
      <c r="DD55" s="84">
        <f t="shared" si="69"/>
        <v>0</v>
      </c>
      <c r="DE55" s="85">
        <f t="shared" si="227"/>
        <v>0</v>
      </c>
      <c r="DF55" s="76">
        <f>LEN(配列入力!$D$37)-LEN(SUBSTITUTE(配列入力!$D$37,$C55,""))</f>
        <v>0</v>
      </c>
      <c r="DG55" s="84">
        <f t="shared" si="71"/>
        <v>0</v>
      </c>
      <c r="DH55" s="85">
        <f t="shared" si="228"/>
        <v>0</v>
      </c>
      <c r="DI55" s="76">
        <f>LEN(配列入力!$D$38)-LEN(SUBSTITUTE(配列入力!$D$38,$C55,""))</f>
        <v>0</v>
      </c>
      <c r="DJ55" s="84">
        <f t="shared" si="73"/>
        <v>0</v>
      </c>
      <c r="DK55" s="85">
        <f t="shared" si="229"/>
        <v>0</v>
      </c>
      <c r="DL55" s="76">
        <f>LEN(配列入力!$D$39)-LEN(SUBSTITUTE(配列入力!$D$39,$C55,""))</f>
        <v>0</v>
      </c>
      <c r="DM55" s="84">
        <f t="shared" si="75"/>
        <v>0</v>
      </c>
      <c r="DN55" s="85">
        <f t="shared" si="230"/>
        <v>0</v>
      </c>
      <c r="DO55" s="76">
        <f>LEN(配列入力!$D$40)-LEN(SUBSTITUTE(配列入力!$D$40,$C55,""))</f>
        <v>0</v>
      </c>
      <c r="DP55" s="84">
        <f t="shared" si="77"/>
        <v>0</v>
      </c>
      <c r="DQ55" s="85">
        <f t="shared" si="231"/>
        <v>0</v>
      </c>
      <c r="DR55" s="76">
        <f>LEN(配列入力!$D$41)-LEN(SUBSTITUTE(配列入力!$D$41,$C55,""))</f>
        <v>0</v>
      </c>
      <c r="DS55" s="84">
        <f t="shared" si="79"/>
        <v>0</v>
      </c>
      <c r="DT55" s="85">
        <f t="shared" si="232"/>
        <v>0</v>
      </c>
      <c r="DU55" s="76">
        <f>LEN(配列入力!$D$42)-LEN(SUBSTITUTE(配列入力!$D$42,$C55,""))</f>
        <v>0</v>
      </c>
      <c r="DV55" s="84">
        <f t="shared" si="81"/>
        <v>0</v>
      </c>
      <c r="DW55" s="85">
        <f t="shared" si="233"/>
        <v>0</v>
      </c>
      <c r="DX55" s="76">
        <f>LEN(配列入力!$D$43)-LEN(SUBSTITUTE(配列入力!$D$43,$C55,""))</f>
        <v>0</v>
      </c>
      <c r="DY55" s="84">
        <f t="shared" si="83"/>
        <v>0</v>
      </c>
      <c r="DZ55" s="85">
        <f t="shared" si="234"/>
        <v>0</v>
      </c>
      <c r="EA55" s="76">
        <f>LEN(配列入力!$D$44)-LEN(SUBSTITUTE(配列入力!$D$44,$C55,""))</f>
        <v>0</v>
      </c>
      <c r="EB55" s="84">
        <f t="shared" si="85"/>
        <v>0</v>
      </c>
      <c r="EC55" s="85">
        <f t="shared" si="235"/>
        <v>0</v>
      </c>
      <c r="ED55" s="76">
        <f>LEN(配列入力!$D$45)-LEN(SUBSTITUTE(配列入力!$D$45,$C55,""))</f>
        <v>0</v>
      </c>
      <c r="EE55" s="84">
        <f t="shared" si="87"/>
        <v>0</v>
      </c>
      <c r="EF55" s="85">
        <f t="shared" si="236"/>
        <v>0</v>
      </c>
      <c r="EG55" s="76">
        <f>LEN(配列入力!$D$46)-LEN(SUBSTITUTE(配列入力!$D$46,$C55,""))</f>
        <v>0</v>
      </c>
      <c r="EH55" s="84">
        <f t="shared" si="89"/>
        <v>0</v>
      </c>
      <c r="EI55" s="85">
        <f t="shared" si="237"/>
        <v>0</v>
      </c>
      <c r="EJ55" s="76">
        <f>LEN(配列入力!$D$47)-LEN(SUBSTITUTE(配列入力!$D$47,$C55,""))</f>
        <v>0</v>
      </c>
      <c r="EK55" s="84">
        <f t="shared" si="91"/>
        <v>0</v>
      </c>
      <c r="EL55" s="85">
        <f t="shared" si="238"/>
        <v>0</v>
      </c>
      <c r="EM55" s="76">
        <f>LEN(配列入力!$D$48)-LEN(SUBSTITUTE(配列入力!$D$48,$C55,""))</f>
        <v>0</v>
      </c>
      <c r="EN55" s="84">
        <f t="shared" si="93"/>
        <v>0</v>
      </c>
      <c r="EO55" s="85">
        <f t="shared" si="239"/>
        <v>0</v>
      </c>
      <c r="EP55" s="76">
        <f>LEN(配列入力!$D$49)-LEN(SUBSTITUTE(配列入力!$D$49,$C55,""))</f>
        <v>0</v>
      </c>
      <c r="EQ55" s="84">
        <f t="shared" si="95"/>
        <v>0</v>
      </c>
      <c r="ER55" s="85">
        <f t="shared" si="240"/>
        <v>0</v>
      </c>
      <c r="ES55" s="76">
        <f>LEN(配列入力!$D$50)-LEN(SUBSTITUTE(配列入力!$D$50,$C55,""))</f>
        <v>0</v>
      </c>
      <c r="ET55" s="84">
        <f t="shared" si="97"/>
        <v>0</v>
      </c>
      <c r="EU55" s="85">
        <f t="shared" si="241"/>
        <v>0</v>
      </c>
      <c r="EV55" s="76">
        <f>LEN(配列入力!$D$51)-LEN(SUBSTITUTE(配列入力!$D$51,$C55,""))</f>
        <v>0</v>
      </c>
      <c r="EW55" s="84">
        <f t="shared" si="99"/>
        <v>0</v>
      </c>
      <c r="EX55" s="85">
        <f t="shared" si="242"/>
        <v>0</v>
      </c>
      <c r="EY55" s="76">
        <f>LEN(配列入力!$D$52)-LEN(SUBSTITUTE(配列入力!$D$52,$C55,""))</f>
        <v>0</v>
      </c>
      <c r="EZ55" s="84">
        <f t="shared" si="101"/>
        <v>0</v>
      </c>
      <c r="FA55" s="85">
        <f t="shared" si="243"/>
        <v>0</v>
      </c>
      <c r="FB55" s="76">
        <f>LEN(配列入力!$D$53)-LEN(SUBSTITUTE(配列入力!$D$53,$C55,""))</f>
        <v>0</v>
      </c>
      <c r="FC55" s="84">
        <f t="shared" si="103"/>
        <v>0</v>
      </c>
      <c r="FD55" s="85">
        <f t="shared" si="244"/>
        <v>0</v>
      </c>
      <c r="FE55" s="76">
        <f>LEN(配列入力!$D$54)-LEN(SUBSTITUTE(配列入力!$D$54,$C55,""))</f>
        <v>0</v>
      </c>
      <c r="FF55" s="84">
        <f t="shared" si="105"/>
        <v>0</v>
      </c>
      <c r="FG55" s="85">
        <f t="shared" si="245"/>
        <v>0</v>
      </c>
      <c r="FH55" s="76">
        <f>LEN(配列入力!$D$55)-LEN(SUBSTITUTE(配列入力!$D$55,$C55,""))</f>
        <v>0</v>
      </c>
      <c r="FI55" s="84">
        <f t="shared" si="107"/>
        <v>0</v>
      </c>
      <c r="FJ55" s="85">
        <f t="shared" si="246"/>
        <v>0</v>
      </c>
      <c r="FK55" s="76">
        <f>LEN(配列入力!$D$56)-LEN(SUBSTITUTE(配列入力!$D$56,$C55,""))</f>
        <v>0</v>
      </c>
      <c r="FL55" s="84">
        <f t="shared" si="109"/>
        <v>0</v>
      </c>
      <c r="FM55" s="85">
        <f t="shared" si="247"/>
        <v>0</v>
      </c>
      <c r="FN55" s="76">
        <f>LEN(配列入力!$D$57)-LEN(SUBSTITUTE(配列入力!$D$57,$C55,""))</f>
        <v>0</v>
      </c>
      <c r="FO55" s="84">
        <f t="shared" si="111"/>
        <v>0</v>
      </c>
      <c r="FP55" s="85">
        <f t="shared" si="248"/>
        <v>0</v>
      </c>
      <c r="FQ55" s="76">
        <f>LEN(配列入力!$D$58)-LEN(SUBSTITUTE(配列入力!$D$58,$C55,""))</f>
        <v>0</v>
      </c>
      <c r="FR55" s="84">
        <f t="shared" si="113"/>
        <v>0</v>
      </c>
      <c r="FS55" s="85">
        <f t="shared" si="249"/>
        <v>0</v>
      </c>
      <c r="FT55" s="76">
        <f>LEN(配列入力!$D$59)-LEN(SUBSTITUTE(配列入力!$D$59,$C55,""))</f>
        <v>0</v>
      </c>
      <c r="FU55" s="84">
        <f t="shared" si="115"/>
        <v>0</v>
      </c>
      <c r="FV55" s="85">
        <f t="shared" si="250"/>
        <v>0</v>
      </c>
      <c r="FW55" s="76">
        <f>LEN(配列入力!$D$60)-LEN(SUBSTITUTE(配列入力!$D$60,$C55,""))</f>
        <v>0</v>
      </c>
      <c r="FX55" s="84">
        <f t="shared" si="117"/>
        <v>0</v>
      </c>
      <c r="FY55" s="85">
        <f t="shared" si="251"/>
        <v>0</v>
      </c>
      <c r="FZ55" s="76">
        <f>LEN(配列入力!$D$61)-LEN(SUBSTITUTE(配列入力!$D$61,$C55,""))</f>
        <v>0</v>
      </c>
      <c r="GA55" s="84">
        <f t="shared" si="119"/>
        <v>0</v>
      </c>
      <c r="GB55" s="85">
        <f t="shared" si="252"/>
        <v>0</v>
      </c>
      <c r="GC55" s="76">
        <f>LEN(配列入力!$D$62)-LEN(SUBSTITUTE(配列入力!$D$62,$C55,""))</f>
        <v>0</v>
      </c>
      <c r="GD55" s="84">
        <f t="shared" si="121"/>
        <v>0</v>
      </c>
      <c r="GE55" s="85">
        <f t="shared" si="253"/>
        <v>0</v>
      </c>
      <c r="GF55" s="76">
        <f>LEN(配列入力!$D$63)-LEN(SUBSTITUTE(配列入力!$D$63,$C55,""))</f>
        <v>0</v>
      </c>
      <c r="GG55" s="84">
        <f t="shared" si="123"/>
        <v>0</v>
      </c>
      <c r="GH55" s="85">
        <f t="shared" si="254"/>
        <v>0</v>
      </c>
      <c r="GI55" s="76">
        <f>LEN(配列入力!$D$64)-LEN(SUBSTITUTE(配列入力!$D$64,$C55,""))</f>
        <v>0</v>
      </c>
      <c r="GJ55" s="84">
        <f t="shared" si="125"/>
        <v>0</v>
      </c>
      <c r="GK55" s="85">
        <f t="shared" si="255"/>
        <v>0</v>
      </c>
      <c r="GL55" s="76">
        <f>LEN(配列入力!$D$65)-LEN(SUBSTITUTE(配列入力!$D$65,$C55,""))</f>
        <v>0</v>
      </c>
      <c r="GM55" s="84">
        <f t="shared" si="127"/>
        <v>0</v>
      </c>
      <c r="GN55" s="85">
        <f t="shared" si="256"/>
        <v>0</v>
      </c>
      <c r="GO55" s="76">
        <f>LEN(配列入力!$D$66)-LEN(SUBSTITUTE(配列入力!$D$66,$C55,""))</f>
        <v>0</v>
      </c>
      <c r="GP55" s="84">
        <f t="shared" si="129"/>
        <v>0</v>
      </c>
      <c r="GQ55" s="85">
        <f t="shared" si="257"/>
        <v>0</v>
      </c>
      <c r="GR55" s="76">
        <f>LEN(配列入力!$D$67)-LEN(SUBSTITUTE(配列入力!$D$67,$C55,""))</f>
        <v>0</v>
      </c>
      <c r="GS55" s="84">
        <f t="shared" si="131"/>
        <v>0</v>
      </c>
      <c r="GT55" s="85">
        <f t="shared" si="258"/>
        <v>0</v>
      </c>
      <c r="GU55" s="76">
        <f>LEN(配列入力!$D$68)-LEN(SUBSTITUTE(配列入力!$D$68,$C55,""))</f>
        <v>0</v>
      </c>
      <c r="GV55" s="84">
        <f t="shared" si="133"/>
        <v>0</v>
      </c>
      <c r="GW55" s="85">
        <f t="shared" si="259"/>
        <v>0</v>
      </c>
      <c r="GX55" s="76">
        <f>LEN(配列入力!$D$69)-LEN(SUBSTITUTE(配列入力!$D$69,$C55,""))</f>
        <v>0</v>
      </c>
      <c r="GY55" s="84">
        <f t="shared" si="135"/>
        <v>0</v>
      </c>
      <c r="GZ55" s="85">
        <f t="shared" si="260"/>
        <v>0</v>
      </c>
      <c r="HA55" s="76">
        <f>LEN(配列入力!$D$70)-LEN(SUBSTITUTE(配列入力!$D$70,$C55,""))</f>
        <v>0</v>
      </c>
      <c r="HB55" s="84">
        <f t="shared" si="137"/>
        <v>0</v>
      </c>
      <c r="HC55" s="85">
        <f t="shared" si="261"/>
        <v>0</v>
      </c>
      <c r="HD55" s="76">
        <f>LEN(配列入力!$D$71)-LEN(SUBSTITUTE(配列入力!$D$71,$C55,""))</f>
        <v>0</v>
      </c>
      <c r="HE55" s="84">
        <f t="shared" si="139"/>
        <v>0</v>
      </c>
      <c r="HF55" s="85">
        <f t="shared" si="262"/>
        <v>0</v>
      </c>
      <c r="HG55" s="76">
        <f>LEN(配列入力!$D$72)-LEN(SUBSTITUTE(配列入力!$D$72,$C55,""))</f>
        <v>0</v>
      </c>
      <c r="HH55" s="84">
        <f t="shared" si="141"/>
        <v>0</v>
      </c>
      <c r="HI55" s="85">
        <f t="shared" si="263"/>
        <v>0</v>
      </c>
      <c r="HJ55" s="76">
        <f>LEN(配列入力!$D$73)-LEN(SUBSTITUTE(配列入力!$D$73,$C55,""))</f>
        <v>0</v>
      </c>
      <c r="HK55" s="84">
        <f t="shared" si="143"/>
        <v>0</v>
      </c>
      <c r="HL55" s="85">
        <f t="shared" si="264"/>
        <v>0</v>
      </c>
      <c r="HM55" s="76">
        <f>LEN(配列入力!$D$74)-LEN(SUBSTITUTE(配列入力!$D$74,$C55,""))</f>
        <v>0</v>
      </c>
      <c r="HN55" s="84">
        <f t="shared" si="145"/>
        <v>0</v>
      </c>
      <c r="HO55" s="85">
        <f t="shared" si="265"/>
        <v>0</v>
      </c>
      <c r="HP55" s="76">
        <f>LEN(配列入力!$D$75)-LEN(SUBSTITUTE(配列入力!$D$75,$C55,""))</f>
        <v>0</v>
      </c>
      <c r="HQ55" s="84">
        <f t="shared" si="147"/>
        <v>0</v>
      </c>
      <c r="HR55" s="85">
        <f t="shared" si="266"/>
        <v>0</v>
      </c>
      <c r="HS55" s="76">
        <f>LEN(配列入力!$D$76)-LEN(SUBSTITUTE(配列入力!$D$76,$C55,""))</f>
        <v>0</v>
      </c>
      <c r="HT55" s="84">
        <f t="shared" si="149"/>
        <v>0</v>
      </c>
      <c r="HU55" s="85">
        <f t="shared" si="267"/>
        <v>0</v>
      </c>
      <c r="HV55" s="76">
        <f>LEN(配列入力!$D$77)-LEN(SUBSTITUTE(配列入力!$D$77,$C55,""))</f>
        <v>0</v>
      </c>
      <c r="HW55" s="84">
        <f t="shared" si="151"/>
        <v>0</v>
      </c>
      <c r="HX55" s="85">
        <f t="shared" si="268"/>
        <v>0</v>
      </c>
      <c r="HY55" s="76">
        <f>LEN(配列入力!$D$78)-LEN(SUBSTITUTE(配列入力!$D$78,$C55,""))</f>
        <v>0</v>
      </c>
      <c r="HZ55" s="84">
        <f t="shared" si="153"/>
        <v>0</v>
      </c>
      <c r="IA55" s="85">
        <f t="shared" si="269"/>
        <v>0</v>
      </c>
      <c r="IB55" s="76">
        <f>LEN(配列入力!$D$79)-LEN(SUBSTITUTE(配列入力!$D$79,$C55,""))</f>
        <v>0</v>
      </c>
      <c r="IC55" s="84">
        <f t="shared" si="155"/>
        <v>0</v>
      </c>
      <c r="ID55" s="85">
        <f t="shared" si="270"/>
        <v>0</v>
      </c>
      <c r="IE55" s="76">
        <f>LEN(配列入力!$D$80)-LEN(SUBSTITUTE(配列入力!$D$80,$C55,""))</f>
        <v>0</v>
      </c>
      <c r="IF55" s="84">
        <f t="shared" si="157"/>
        <v>0</v>
      </c>
      <c r="IG55" s="85">
        <f t="shared" si="271"/>
        <v>0</v>
      </c>
      <c r="IH55" s="76">
        <f>LEN(配列入力!$D$81)-LEN(SUBSTITUTE(配列入力!$D$81,$C55,""))</f>
        <v>0</v>
      </c>
      <c r="II55" s="84">
        <f t="shared" si="159"/>
        <v>0</v>
      </c>
      <c r="IJ55" s="85">
        <f t="shared" si="272"/>
        <v>0</v>
      </c>
      <c r="IK55" s="76">
        <f>LEN(配列入力!$D$82)-LEN(SUBSTITUTE(配列入力!$D$82,$C55,""))</f>
        <v>0</v>
      </c>
      <c r="IL55" s="84">
        <f t="shared" si="161"/>
        <v>0</v>
      </c>
      <c r="IM55" s="85">
        <f t="shared" si="273"/>
        <v>0</v>
      </c>
      <c r="IN55" s="76">
        <f>LEN(配列入力!$D$83)-LEN(SUBSTITUTE(配列入力!$D$83,$C55,""))</f>
        <v>0</v>
      </c>
      <c r="IO55" s="84">
        <f t="shared" si="163"/>
        <v>0</v>
      </c>
      <c r="IP55" s="85">
        <f t="shared" si="274"/>
        <v>0</v>
      </c>
      <c r="IQ55" s="76">
        <f>LEN(配列入力!$D$84)-LEN(SUBSTITUTE(配列入力!$D$84,$C55,""))</f>
        <v>0</v>
      </c>
      <c r="IR55" s="84">
        <f t="shared" si="165"/>
        <v>0</v>
      </c>
      <c r="IS55" s="85">
        <f t="shared" si="275"/>
        <v>0</v>
      </c>
      <c r="IT55" s="76">
        <f>LEN(配列入力!$D$85)-LEN(SUBSTITUTE(配列入力!$D$85,$C55,""))</f>
        <v>0</v>
      </c>
      <c r="IU55" s="84">
        <f t="shared" si="167"/>
        <v>0</v>
      </c>
      <c r="IV55" s="85">
        <f t="shared" si="276"/>
        <v>0</v>
      </c>
      <c r="IW55" s="76">
        <f>LEN(配列入力!$D$86)-LEN(SUBSTITUTE(配列入力!$D$86,$C55,""))</f>
        <v>0</v>
      </c>
      <c r="IX55" s="84">
        <f t="shared" si="169"/>
        <v>0</v>
      </c>
      <c r="IY55" s="85">
        <f t="shared" si="277"/>
        <v>0</v>
      </c>
      <c r="IZ55" s="76">
        <f>LEN(配列入力!$D$87)-LEN(SUBSTITUTE(配列入力!$D$87,$C55,""))</f>
        <v>0</v>
      </c>
      <c r="JA55" s="84">
        <f t="shared" si="171"/>
        <v>0</v>
      </c>
      <c r="JB55" s="85">
        <f t="shared" si="278"/>
        <v>0</v>
      </c>
      <c r="JC55" s="76">
        <f>LEN(配列入力!$D$88)-LEN(SUBSTITUTE(配列入力!$D$88,$C55,""))</f>
        <v>0</v>
      </c>
      <c r="JD55" s="84">
        <f t="shared" si="173"/>
        <v>0</v>
      </c>
      <c r="JE55" s="85">
        <f t="shared" si="279"/>
        <v>0</v>
      </c>
      <c r="JF55" s="76">
        <f>LEN(配列入力!$D$89)-LEN(SUBSTITUTE(配列入力!$D$89,$C55,""))</f>
        <v>0</v>
      </c>
      <c r="JG55" s="84">
        <f t="shared" si="175"/>
        <v>0</v>
      </c>
      <c r="JH55" s="85">
        <f t="shared" si="280"/>
        <v>0</v>
      </c>
      <c r="JI55" s="76">
        <f>LEN(配列入力!$D$90)-LEN(SUBSTITUTE(配列入力!$D$90,$C55,""))</f>
        <v>0</v>
      </c>
      <c r="JJ55" s="84">
        <f t="shared" si="177"/>
        <v>0</v>
      </c>
      <c r="JK55" s="85">
        <f t="shared" si="281"/>
        <v>0</v>
      </c>
      <c r="JL55" s="76">
        <f>LEN(配列入力!$D$91)-LEN(SUBSTITUTE(配列入力!$D$91,$C55,""))</f>
        <v>0</v>
      </c>
      <c r="JM55" s="84">
        <f t="shared" si="179"/>
        <v>0</v>
      </c>
      <c r="JN55" s="85">
        <f t="shared" si="282"/>
        <v>0</v>
      </c>
      <c r="JO55" s="76">
        <f>LEN(配列入力!$D$92)-LEN(SUBSTITUTE(配列入力!$D$92,$C55,""))</f>
        <v>0</v>
      </c>
      <c r="JP55" s="84">
        <f t="shared" si="181"/>
        <v>0</v>
      </c>
      <c r="JQ55" s="85">
        <f t="shared" si="283"/>
        <v>0</v>
      </c>
      <c r="JR55" s="76">
        <f>LEN(配列入力!$D$93)-LEN(SUBSTITUTE(配列入力!$D$93,$C55,""))</f>
        <v>0</v>
      </c>
      <c r="JS55" s="84">
        <f t="shared" si="183"/>
        <v>0</v>
      </c>
      <c r="JT55" s="85">
        <f t="shared" si="284"/>
        <v>0</v>
      </c>
      <c r="JU55" s="76">
        <f>LEN(配列入力!$D$94)-LEN(SUBSTITUTE(配列入力!$D$94,$C55,""))</f>
        <v>0</v>
      </c>
      <c r="JV55" s="84">
        <f t="shared" si="185"/>
        <v>0</v>
      </c>
      <c r="JW55" s="85">
        <f t="shared" si="285"/>
        <v>0</v>
      </c>
      <c r="JX55" s="76">
        <f>LEN(配列入力!$D$95)-LEN(SUBSTITUTE(配列入力!$D$95,$C55,""))</f>
        <v>0</v>
      </c>
      <c r="JY55" s="84">
        <f t="shared" si="187"/>
        <v>0</v>
      </c>
      <c r="JZ55" s="85">
        <f t="shared" si="286"/>
        <v>0</v>
      </c>
      <c r="KA55" s="76">
        <f>LEN(配列入力!$D$96)-LEN(SUBSTITUTE(配列入力!$D$96,$C55,""))</f>
        <v>0</v>
      </c>
      <c r="KB55" s="84">
        <f t="shared" si="189"/>
        <v>0</v>
      </c>
      <c r="KC55" s="85">
        <f t="shared" si="287"/>
        <v>0</v>
      </c>
      <c r="KD55" s="76">
        <f>LEN(配列入力!$D$97)-LEN(SUBSTITUTE(配列入力!$D$97,$C55,""))</f>
        <v>0</v>
      </c>
      <c r="KE55" s="84">
        <f t="shared" si="191"/>
        <v>0</v>
      </c>
      <c r="KF55" s="85">
        <f t="shared" si="288"/>
        <v>0</v>
      </c>
    </row>
    <row r="56" spans="1:292">
      <c r="A56" s="81" t="s">
        <v>178</v>
      </c>
      <c r="B56" s="73" t="s">
        <v>309</v>
      </c>
      <c r="C56" s="81" t="s">
        <v>309</v>
      </c>
      <c r="D56" s="75">
        <f t="shared" si="0"/>
        <v>6</v>
      </c>
      <c r="E56" s="76">
        <f>LEN(配列入力!$D$2)-LEN(SUBSTITUTE(配列入力!$D$2,$C56,""))</f>
        <v>0</v>
      </c>
      <c r="F56" s="84">
        <f t="shared" si="1"/>
        <v>0</v>
      </c>
      <c r="G56" s="85">
        <f t="shared" si="193"/>
        <v>0</v>
      </c>
      <c r="H56" s="76">
        <f>LEN(配列入力!$D$3)-LEN(SUBSTITUTE(配列入力!$D$3,$C56,""))</f>
        <v>0</v>
      </c>
      <c r="I56" s="84">
        <f t="shared" si="3"/>
        <v>0</v>
      </c>
      <c r="J56" s="85">
        <f t="shared" si="194"/>
        <v>0</v>
      </c>
      <c r="K56" s="76">
        <f>LEN(配列入力!$D$4)-LEN(SUBSTITUTE(配列入力!$D$4,$C56,""))</f>
        <v>0</v>
      </c>
      <c r="L56" s="84">
        <f t="shared" si="5"/>
        <v>0</v>
      </c>
      <c r="M56" s="85">
        <f t="shared" si="195"/>
        <v>0</v>
      </c>
      <c r="N56" s="76">
        <f>LEN(配列入力!$D$5)-LEN(SUBSTITUTE(配列入力!$D$5,$C56,""))</f>
        <v>0</v>
      </c>
      <c r="O56" s="84">
        <f t="shared" si="7"/>
        <v>0</v>
      </c>
      <c r="P56" s="85">
        <f t="shared" si="196"/>
        <v>0</v>
      </c>
      <c r="Q56" s="76">
        <f>LEN(配列入力!$D$6)-LEN(SUBSTITUTE(配列入力!$D$6,$C56,""))</f>
        <v>0</v>
      </c>
      <c r="R56" s="84">
        <f t="shared" si="9"/>
        <v>0</v>
      </c>
      <c r="S56" s="85">
        <f t="shared" si="197"/>
        <v>0</v>
      </c>
      <c r="T56" s="76">
        <f>LEN(配列入力!$D$7)-LEN(SUBSTITUTE(配列入力!$D$7,$C56,""))</f>
        <v>0</v>
      </c>
      <c r="U56" s="84">
        <f t="shared" si="11"/>
        <v>0</v>
      </c>
      <c r="V56" s="85">
        <f t="shared" si="198"/>
        <v>0</v>
      </c>
      <c r="W56" s="76">
        <f>LEN(配列入力!$D$8)-LEN(SUBSTITUTE(配列入力!$D$8,$C56,""))</f>
        <v>0</v>
      </c>
      <c r="X56" s="84">
        <f t="shared" si="13"/>
        <v>0</v>
      </c>
      <c r="Y56" s="85">
        <f t="shared" si="199"/>
        <v>0</v>
      </c>
      <c r="Z56" s="76">
        <f>LEN(配列入力!$D$9)-LEN(SUBSTITUTE(配列入力!$D$9,$C56,""))</f>
        <v>0</v>
      </c>
      <c r="AA56" s="84">
        <f t="shared" si="15"/>
        <v>0</v>
      </c>
      <c r="AB56" s="85">
        <f t="shared" si="200"/>
        <v>0</v>
      </c>
      <c r="AC56" s="76">
        <f>LEN(配列入力!$D$10)-LEN(SUBSTITUTE(配列入力!$D$10,$C56,""))</f>
        <v>0</v>
      </c>
      <c r="AD56" s="84">
        <f t="shared" si="17"/>
        <v>0</v>
      </c>
      <c r="AE56" s="85">
        <f t="shared" si="201"/>
        <v>0</v>
      </c>
      <c r="AF56" s="76">
        <f>LEN(配列入力!$D$11)-LEN(SUBSTITUTE(配列入力!$D$11,$C56,""))</f>
        <v>0</v>
      </c>
      <c r="AG56" s="84">
        <f t="shared" si="19"/>
        <v>0</v>
      </c>
      <c r="AH56" s="85">
        <f t="shared" si="202"/>
        <v>0</v>
      </c>
      <c r="AI56" s="76">
        <f>LEN(配列入力!$D$12)-LEN(SUBSTITUTE(配列入力!$D$12,$C56,""))</f>
        <v>0</v>
      </c>
      <c r="AJ56" s="84">
        <f t="shared" si="21"/>
        <v>0</v>
      </c>
      <c r="AK56" s="85">
        <f t="shared" si="203"/>
        <v>0</v>
      </c>
      <c r="AL56" s="76">
        <f>LEN(配列入力!$D$13)-LEN(SUBSTITUTE(配列入力!$D$13,$C56,""))</f>
        <v>0</v>
      </c>
      <c r="AM56" s="84">
        <f t="shared" si="23"/>
        <v>0</v>
      </c>
      <c r="AN56" s="85">
        <f t="shared" si="204"/>
        <v>0</v>
      </c>
      <c r="AO56" s="76">
        <f>LEN(配列入力!$D$14)-LEN(SUBSTITUTE(配列入力!$D$14,$C56,""))</f>
        <v>0</v>
      </c>
      <c r="AP56" s="84">
        <f t="shared" si="25"/>
        <v>0</v>
      </c>
      <c r="AQ56" s="85">
        <f t="shared" si="205"/>
        <v>0</v>
      </c>
      <c r="AR56" s="76">
        <f>LEN(配列入力!$D$15)-LEN(SUBSTITUTE(配列入力!$D$15,$C56,""))</f>
        <v>0</v>
      </c>
      <c r="AS56" s="84">
        <f t="shared" si="27"/>
        <v>0</v>
      </c>
      <c r="AT56" s="85">
        <f t="shared" si="206"/>
        <v>0</v>
      </c>
      <c r="AU56" s="76">
        <f>LEN(配列入力!$D$16)-LEN(SUBSTITUTE(配列入力!$D$16,$C56,""))</f>
        <v>0</v>
      </c>
      <c r="AV56" s="84">
        <f t="shared" si="29"/>
        <v>0</v>
      </c>
      <c r="AW56" s="85">
        <f t="shared" si="207"/>
        <v>0</v>
      </c>
      <c r="AX56" s="76">
        <f>LEN(配列入力!$D$17)-LEN(SUBSTITUTE(配列入力!$D$17,$C56,""))</f>
        <v>0</v>
      </c>
      <c r="AY56" s="84">
        <f t="shared" si="31"/>
        <v>0</v>
      </c>
      <c r="AZ56" s="85">
        <f t="shared" si="208"/>
        <v>0</v>
      </c>
      <c r="BA56" s="76">
        <f>LEN(配列入力!$D$18)-LEN(SUBSTITUTE(配列入力!$D$18,$C56,""))</f>
        <v>0</v>
      </c>
      <c r="BB56" s="84">
        <f t="shared" si="33"/>
        <v>0</v>
      </c>
      <c r="BC56" s="85">
        <f t="shared" si="209"/>
        <v>0</v>
      </c>
      <c r="BD56" s="76">
        <f>LEN(配列入力!$D$19)-LEN(SUBSTITUTE(配列入力!$D$19,$C56,""))</f>
        <v>0</v>
      </c>
      <c r="BE56" s="84">
        <f t="shared" si="35"/>
        <v>0</v>
      </c>
      <c r="BF56" s="85">
        <f t="shared" si="210"/>
        <v>0</v>
      </c>
      <c r="BG56" s="76">
        <f>LEN(配列入力!$D$20)-LEN(SUBSTITUTE(配列入力!$D$20,$C56,""))</f>
        <v>0</v>
      </c>
      <c r="BH56" s="84">
        <f t="shared" si="37"/>
        <v>0</v>
      </c>
      <c r="BI56" s="85">
        <f t="shared" si="211"/>
        <v>0</v>
      </c>
      <c r="BJ56" s="76">
        <f>LEN(配列入力!$D$21)-LEN(SUBSTITUTE(配列入力!$D$21,$C56,""))</f>
        <v>0</v>
      </c>
      <c r="BK56" s="84">
        <f t="shared" si="39"/>
        <v>0</v>
      </c>
      <c r="BL56" s="85">
        <f t="shared" si="212"/>
        <v>0</v>
      </c>
      <c r="BM56" s="76">
        <f>LEN(配列入力!$D$22)-LEN(SUBSTITUTE(配列入力!$D$22,$C56,""))</f>
        <v>0</v>
      </c>
      <c r="BN56" s="84">
        <f t="shared" si="41"/>
        <v>0</v>
      </c>
      <c r="BO56" s="85">
        <f t="shared" si="213"/>
        <v>0</v>
      </c>
      <c r="BP56" s="76">
        <f>LEN(配列入力!$D$23)-LEN(SUBSTITUTE(配列入力!$D$23,$C56,""))</f>
        <v>0</v>
      </c>
      <c r="BQ56" s="84">
        <f t="shared" si="43"/>
        <v>0</v>
      </c>
      <c r="BR56" s="85">
        <f t="shared" si="214"/>
        <v>0</v>
      </c>
      <c r="BS56" s="76">
        <f>LEN(配列入力!$D$24)-LEN(SUBSTITUTE(配列入力!$D$24,$C56,""))</f>
        <v>0</v>
      </c>
      <c r="BT56" s="84">
        <f t="shared" si="45"/>
        <v>0</v>
      </c>
      <c r="BU56" s="85">
        <f t="shared" si="215"/>
        <v>0</v>
      </c>
      <c r="BV56" s="76">
        <f>LEN(配列入力!$D$25)-LEN(SUBSTITUTE(配列入力!$D$25,$C56,""))</f>
        <v>0</v>
      </c>
      <c r="BW56" s="84">
        <f t="shared" si="47"/>
        <v>0</v>
      </c>
      <c r="BX56" s="85">
        <f t="shared" si="216"/>
        <v>0</v>
      </c>
      <c r="BY56" s="76">
        <f>LEN(配列入力!$D$26)-LEN(SUBSTITUTE(配列入力!$D$26,$C56,""))</f>
        <v>0</v>
      </c>
      <c r="BZ56" s="84">
        <f t="shared" si="49"/>
        <v>0</v>
      </c>
      <c r="CA56" s="85">
        <f t="shared" si="217"/>
        <v>0</v>
      </c>
      <c r="CB56" s="76">
        <f>LEN(配列入力!$D$27)-LEN(SUBSTITUTE(配列入力!$D$27,$C56,""))</f>
        <v>0</v>
      </c>
      <c r="CC56" s="84">
        <f t="shared" si="51"/>
        <v>0</v>
      </c>
      <c r="CD56" s="85">
        <f t="shared" si="218"/>
        <v>0</v>
      </c>
      <c r="CE56" s="76">
        <f>LEN(配列入力!$D$28)-LEN(SUBSTITUTE(配列入力!$D$28,$C56,""))</f>
        <v>0</v>
      </c>
      <c r="CF56" s="84">
        <f t="shared" si="53"/>
        <v>0</v>
      </c>
      <c r="CG56" s="85">
        <f t="shared" si="219"/>
        <v>0</v>
      </c>
      <c r="CH56" s="76">
        <f>LEN(配列入力!$D$29)-LEN(SUBSTITUTE(配列入力!$D$29,$C56,""))</f>
        <v>0</v>
      </c>
      <c r="CI56" s="84">
        <f t="shared" si="55"/>
        <v>0</v>
      </c>
      <c r="CJ56" s="85">
        <f t="shared" si="220"/>
        <v>0</v>
      </c>
      <c r="CK56" s="76">
        <f>LEN(配列入力!$D$30)-LEN(SUBSTITUTE(配列入力!$D$30,$C56,""))</f>
        <v>0</v>
      </c>
      <c r="CL56" s="84">
        <f t="shared" si="57"/>
        <v>0</v>
      </c>
      <c r="CM56" s="85">
        <f t="shared" si="221"/>
        <v>0</v>
      </c>
      <c r="CN56" s="76">
        <f>LEN(配列入力!$D$31)-LEN(SUBSTITUTE(配列入力!$D$31,$C56,""))</f>
        <v>0</v>
      </c>
      <c r="CO56" s="84">
        <f t="shared" si="59"/>
        <v>0</v>
      </c>
      <c r="CP56" s="85">
        <f t="shared" si="222"/>
        <v>0</v>
      </c>
      <c r="CQ56" s="76">
        <f>LEN(配列入力!$D$32)-LEN(SUBSTITUTE(配列入力!$D$32,$C56,""))</f>
        <v>0</v>
      </c>
      <c r="CR56" s="84">
        <f t="shared" si="61"/>
        <v>0</v>
      </c>
      <c r="CS56" s="85">
        <f t="shared" si="223"/>
        <v>0</v>
      </c>
      <c r="CT56" s="76">
        <f>LEN(配列入力!$D$33)-LEN(SUBSTITUTE(配列入力!$D$33,$C56,""))</f>
        <v>0</v>
      </c>
      <c r="CU56" s="84">
        <f t="shared" si="63"/>
        <v>0</v>
      </c>
      <c r="CV56" s="85">
        <f t="shared" si="224"/>
        <v>0</v>
      </c>
      <c r="CW56" s="76">
        <f>LEN(配列入力!$D$34)-LEN(SUBSTITUTE(配列入力!$D$34,$C56,""))</f>
        <v>0</v>
      </c>
      <c r="CX56" s="84">
        <f t="shared" si="65"/>
        <v>0</v>
      </c>
      <c r="CY56" s="85">
        <f t="shared" si="225"/>
        <v>0</v>
      </c>
      <c r="CZ56" s="76">
        <f>LEN(配列入力!$D$35)-LEN(SUBSTITUTE(配列入力!$D$35,$C56,""))</f>
        <v>0</v>
      </c>
      <c r="DA56" s="84">
        <f t="shared" si="67"/>
        <v>0</v>
      </c>
      <c r="DB56" s="85">
        <f t="shared" si="226"/>
        <v>0</v>
      </c>
      <c r="DC56" s="76">
        <f>LEN(配列入力!$D$36)-LEN(SUBSTITUTE(配列入力!$D$36,$C56,""))</f>
        <v>0</v>
      </c>
      <c r="DD56" s="84">
        <f t="shared" si="69"/>
        <v>0</v>
      </c>
      <c r="DE56" s="85">
        <f t="shared" si="227"/>
        <v>0</v>
      </c>
      <c r="DF56" s="76">
        <f>LEN(配列入力!$D$37)-LEN(SUBSTITUTE(配列入力!$D$37,$C56,""))</f>
        <v>0</v>
      </c>
      <c r="DG56" s="84">
        <f t="shared" si="71"/>
        <v>0</v>
      </c>
      <c r="DH56" s="85">
        <f t="shared" si="228"/>
        <v>0</v>
      </c>
      <c r="DI56" s="76">
        <f>LEN(配列入力!$D$38)-LEN(SUBSTITUTE(配列入力!$D$38,$C56,""))</f>
        <v>0</v>
      </c>
      <c r="DJ56" s="84">
        <f t="shared" si="73"/>
        <v>0</v>
      </c>
      <c r="DK56" s="85">
        <f t="shared" si="229"/>
        <v>0</v>
      </c>
      <c r="DL56" s="76">
        <f>LEN(配列入力!$D$39)-LEN(SUBSTITUTE(配列入力!$D$39,$C56,""))</f>
        <v>0</v>
      </c>
      <c r="DM56" s="84">
        <f t="shared" si="75"/>
        <v>0</v>
      </c>
      <c r="DN56" s="85">
        <f t="shared" si="230"/>
        <v>0</v>
      </c>
      <c r="DO56" s="76">
        <f>LEN(配列入力!$D$40)-LEN(SUBSTITUTE(配列入力!$D$40,$C56,""))</f>
        <v>0</v>
      </c>
      <c r="DP56" s="84">
        <f t="shared" si="77"/>
        <v>0</v>
      </c>
      <c r="DQ56" s="85">
        <f t="shared" si="231"/>
        <v>0</v>
      </c>
      <c r="DR56" s="76">
        <f>LEN(配列入力!$D$41)-LEN(SUBSTITUTE(配列入力!$D$41,$C56,""))</f>
        <v>0</v>
      </c>
      <c r="DS56" s="84">
        <f t="shared" si="79"/>
        <v>0</v>
      </c>
      <c r="DT56" s="85">
        <f t="shared" si="232"/>
        <v>0</v>
      </c>
      <c r="DU56" s="76">
        <f>LEN(配列入力!$D$42)-LEN(SUBSTITUTE(配列入力!$D$42,$C56,""))</f>
        <v>0</v>
      </c>
      <c r="DV56" s="84">
        <f t="shared" si="81"/>
        <v>0</v>
      </c>
      <c r="DW56" s="85">
        <f t="shared" si="233"/>
        <v>0</v>
      </c>
      <c r="DX56" s="76">
        <f>LEN(配列入力!$D$43)-LEN(SUBSTITUTE(配列入力!$D$43,$C56,""))</f>
        <v>0</v>
      </c>
      <c r="DY56" s="84">
        <f t="shared" si="83"/>
        <v>0</v>
      </c>
      <c r="DZ56" s="85">
        <f t="shared" si="234"/>
        <v>0</v>
      </c>
      <c r="EA56" s="76">
        <f>LEN(配列入力!$D$44)-LEN(SUBSTITUTE(配列入力!$D$44,$C56,""))</f>
        <v>0</v>
      </c>
      <c r="EB56" s="84">
        <f t="shared" si="85"/>
        <v>0</v>
      </c>
      <c r="EC56" s="85">
        <f t="shared" si="235"/>
        <v>0</v>
      </c>
      <c r="ED56" s="76">
        <f>LEN(配列入力!$D$45)-LEN(SUBSTITUTE(配列入力!$D$45,$C56,""))</f>
        <v>0</v>
      </c>
      <c r="EE56" s="84">
        <f t="shared" si="87"/>
        <v>0</v>
      </c>
      <c r="EF56" s="85">
        <f t="shared" si="236"/>
        <v>0</v>
      </c>
      <c r="EG56" s="76">
        <f>LEN(配列入力!$D$46)-LEN(SUBSTITUTE(配列入力!$D$46,$C56,""))</f>
        <v>0</v>
      </c>
      <c r="EH56" s="84">
        <f t="shared" si="89"/>
        <v>0</v>
      </c>
      <c r="EI56" s="85">
        <f t="shared" si="237"/>
        <v>0</v>
      </c>
      <c r="EJ56" s="76">
        <f>LEN(配列入力!$D$47)-LEN(SUBSTITUTE(配列入力!$D$47,$C56,""))</f>
        <v>0</v>
      </c>
      <c r="EK56" s="84">
        <f t="shared" si="91"/>
        <v>0</v>
      </c>
      <c r="EL56" s="85">
        <f t="shared" si="238"/>
        <v>0</v>
      </c>
      <c r="EM56" s="76">
        <f>LEN(配列入力!$D$48)-LEN(SUBSTITUTE(配列入力!$D$48,$C56,""))</f>
        <v>0</v>
      </c>
      <c r="EN56" s="84">
        <f t="shared" si="93"/>
        <v>0</v>
      </c>
      <c r="EO56" s="85">
        <f t="shared" si="239"/>
        <v>0</v>
      </c>
      <c r="EP56" s="76">
        <f>LEN(配列入力!$D$49)-LEN(SUBSTITUTE(配列入力!$D$49,$C56,""))</f>
        <v>0</v>
      </c>
      <c r="EQ56" s="84">
        <f t="shared" si="95"/>
        <v>0</v>
      </c>
      <c r="ER56" s="85">
        <f t="shared" si="240"/>
        <v>0</v>
      </c>
      <c r="ES56" s="76">
        <f>LEN(配列入力!$D$50)-LEN(SUBSTITUTE(配列入力!$D$50,$C56,""))</f>
        <v>0</v>
      </c>
      <c r="ET56" s="84">
        <f t="shared" si="97"/>
        <v>0</v>
      </c>
      <c r="EU56" s="85">
        <f t="shared" si="241"/>
        <v>0</v>
      </c>
      <c r="EV56" s="76">
        <f>LEN(配列入力!$D$51)-LEN(SUBSTITUTE(配列入力!$D$51,$C56,""))</f>
        <v>0</v>
      </c>
      <c r="EW56" s="84">
        <f t="shared" si="99"/>
        <v>0</v>
      </c>
      <c r="EX56" s="85">
        <f t="shared" si="242"/>
        <v>0</v>
      </c>
      <c r="EY56" s="76">
        <f>LEN(配列入力!$D$52)-LEN(SUBSTITUTE(配列入力!$D$52,$C56,""))</f>
        <v>0</v>
      </c>
      <c r="EZ56" s="84">
        <f t="shared" si="101"/>
        <v>0</v>
      </c>
      <c r="FA56" s="85">
        <f t="shared" si="243"/>
        <v>0</v>
      </c>
      <c r="FB56" s="76">
        <f>LEN(配列入力!$D$53)-LEN(SUBSTITUTE(配列入力!$D$53,$C56,""))</f>
        <v>0</v>
      </c>
      <c r="FC56" s="84">
        <f t="shared" si="103"/>
        <v>0</v>
      </c>
      <c r="FD56" s="85">
        <f t="shared" si="244"/>
        <v>0</v>
      </c>
      <c r="FE56" s="76">
        <f>LEN(配列入力!$D$54)-LEN(SUBSTITUTE(配列入力!$D$54,$C56,""))</f>
        <v>0</v>
      </c>
      <c r="FF56" s="84">
        <f t="shared" si="105"/>
        <v>0</v>
      </c>
      <c r="FG56" s="85">
        <f t="shared" si="245"/>
        <v>0</v>
      </c>
      <c r="FH56" s="76">
        <f>LEN(配列入力!$D$55)-LEN(SUBSTITUTE(配列入力!$D$55,$C56,""))</f>
        <v>0</v>
      </c>
      <c r="FI56" s="84">
        <f t="shared" si="107"/>
        <v>0</v>
      </c>
      <c r="FJ56" s="85">
        <f t="shared" si="246"/>
        <v>0</v>
      </c>
      <c r="FK56" s="76">
        <f>LEN(配列入力!$D$56)-LEN(SUBSTITUTE(配列入力!$D$56,$C56,""))</f>
        <v>0</v>
      </c>
      <c r="FL56" s="84">
        <f t="shared" si="109"/>
        <v>0</v>
      </c>
      <c r="FM56" s="85">
        <f t="shared" si="247"/>
        <v>0</v>
      </c>
      <c r="FN56" s="76">
        <f>LEN(配列入力!$D$57)-LEN(SUBSTITUTE(配列入力!$D$57,$C56,""))</f>
        <v>0</v>
      </c>
      <c r="FO56" s="84">
        <f t="shared" si="111"/>
        <v>0</v>
      </c>
      <c r="FP56" s="85">
        <f t="shared" si="248"/>
        <v>0</v>
      </c>
      <c r="FQ56" s="76">
        <f>LEN(配列入力!$D$58)-LEN(SUBSTITUTE(配列入力!$D$58,$C56,""))</f>
        <v>0</v>
      </c>
      <c r="FR56" s="84">
        <f t="shared" si="113"/>
        <v>0</v>
      </c>
      <c r="FS56" s="85">
        <f t="shared" si="249"/>
        <v>0</v>
      </c>
      <c r="FT56" s="76">
        <f>LEN(配列入力!$D$59)-LEN(SUBSTITUTE(配列入力!$D$59,$C56,""))</f>
        <v>0</v>
      </c>
      <c r="FU56" s="84">
        <f t="shared" si="115"/>
        <v>0</v>
      </c>
      <c r="FV56" s="85">
        <f t="shared" si="250"/>
        <v>0</v>
      </c>
      <c r="FW56" s="76">
        <f>LEN(配列入力!$D$60)-LEN(SUBSTITUTE(配列入力!$D$60,$C56,""))</f>
        <v>0</v>
      </c>
      <c r="FX56" s="84">
        <f t="shared" si="117"/>
        <v>0</v>
      </c>
      <c r="FY56" s="85">
        <f t="shared" si="251"/>
        <v>0</v>
      </c>
      <c r="FZ56" s="76">
        <f>LEN(配列入力!$D$61)-LEN(SUBSTITUTE(配列入力!$D$61,$C56,""))</f>
        <v>0</v>
      </c>
      <c r="GA56" s="84">
        <f t="shared" si="119"/>
        <v>0</v>
      </c>
      <c r="GB56" s="85">
        <f t="shared" si="252"/>
        <v>0</v>
      </c>
      <c r="GC56" s="76">
        <f>LEN(配列入力!$D$62)-LEN(SUBSTITUTE(配列入力!$D$62,$C56,""))</f>
        <v>0</v>
      </c>
      <c r="GD56" s="84">
        <f t="shared" si="121"/>
        <v>0</v>
      </c>
      <c r="GE56" s="85">
        <f t="shared" si="253"/>
        <v>0</v>
      </c>
      <c r="GF56" s="76">
        <f>LEN(配列入力!$D$63)-LEN(SUBSTITUTE(配列入力!$D$63,$C56,""))</f>
        <v>0</v>
      </c>
      <c r="GG56" s="84">
        <f t="shared" si="123"/>
        <v>0</v>
      </c>
      <c r="GH56" s="85">
        <f t="shared" si="254"/>
        <v>0</v>
      </c>
      <c r="GI56" s="76">
        <f>LEN(配列入力!$D$64)-LEN(SUBSTITUTE(配列入力!$D$64,$C56,""))</f>
        <v>0</v>
      </c>
      <c r="GJ56" s="84">
        <f t="shared" si="125"/>
        <v>0</v>
      </c>
      <c r="GK56" s="85">
        <f t="shared" si="255"/>
        <v>0</v>
      </c>
      <c r="GL56" s="76">
        <f>LEN(配列入力!$D$65)-LEN(SUBSTITUTE(配列入力!$D$65,$C56,""))</f>
        <v>0</v>
      </c>
      <c r="GM56" s="84">
        <f t="shared" si="127"/>
        <v>0</v>
      </c>
      <c r="GN56" s="85">
        <f t="shared" si="256"/>
        <v>0</v>
      </c>
      <c r="GO56" s="76">
        <f>LEN(配列入力!$D$66)-LEN(SUBSTITUTE(配列入力!$D$66,$C56,""))</f>
        <v>0</v>
      </c>
      <c r="GP56" s="84">
        <f t="shared" si="129"/>
        <v>0</v>
      </c>
      <c r="GQ56" s="85">
        <f t="shared" si="257"/>
        <v>0</v>
      </c>
      <c r="GR56" s="76">
        <f>LEN(配列入力!$D$67)-LEN(SUBSTITUTE(配列入力!$D$67,$C56,""))</f>
        <v>0</v>
      </c>
      <c r="GS56" s="84">
        <f t="shared" si="131"/>
        <v>0</v>
      </c>
      <c r="GT56" s="85">
        <f t="shared" si="258"/>
        <v>0</v>
      </c>
      <c r="GU56" s="76">
        <f>LEN(配列入力!$D$68)-LEN(SUBSTITUTE(配列入力!$D$68,$C56,""))</f>
        <v>0</v>
      </c>
      <c r="GV56" s="84">
        <f t="shared" si="133"/>
        <v>0</v>
      </c>
      <c r="GW56" s="85">
        <f t="shared" si="259"/>
        <v>0</v>
      </c>
      <c r="GX56" s="76">
        <f>LEN(配列入力!$D$69)-LEN(SUBSTITUTE(配列入力!$D$69,$C56,""))</f>
        <v>0</v>
      </c>
      <c r="GY56" s="84">
        <f t="shared" si="135"/>
        <v>0</v>
      </c>
      <c r="GZ56" s="85">
        <f t="shared" si="260"/>
        <v>0</v>
      </c>
      <c r="HA56" s="76">
        <f>LEN(配列入力!$D$70)-LEN(SUBSTITUTE(配列入力!$D$70,$C56,""))</f>
        <v>0</v>
      </c>
      <c r="HB56" s="84">
        <f t="shared" si="137"/>
        <v>0</v>
      </c>
      <c r="HC56" s="85">
        <f t="shared" si="261"/>
        <v>0</v>
      </c>
      <c r="HD56" s="76">
        <f>LEN(配列入力!$D$71)-LEN(SUBSTITUTE(配列入力!$D$71,$C56,""))</f>
        <v>0</v>
      </c>
      <c r="HE56" s="84">
        <f t="shared" si="139"/>
        <v>0</v>
      </c>
      <c r="HF56" s="85">
        <f t="shared" si="262"/>
        <v>0</v>
      </c>
      <c r="HG56" s="76">
        <f>LEN(配列入力!$D$72)-LEN(SUBSTITUTE(配列入力!$D$72,$C56,""))</f>
        <v>0</v>
      </c>
      <c r="HH56" s="84">
        <f t="shared" si="141"/>
        <v>0</v>
      </c>
      <c r="HI56" s="85">
        <f t="shared" si="263"/>
        <v>0</v>
      </c>
      <c r="HJ56" s="76">
        <f>LEN(配列入力!$D$73)-LEN(SUBSTITUTE(配列入力!$D$73,$C56,""))</f>
        <v>0</v>
      </c>
      <c r="HK56" s="84">
        <f t="shared" si="143"/>
        <v>0</v>
      </c>
      <c r="HL56" s="85">
        <f t="shared" si="264"/>
        <v>0</v>
      </c>
      <c r="HM56" s="76">
        <f>LEN(配列入力!$D$74)-LEN(SUBSTITUTE(配列入力!$D$74,$C56,""))</f>
        <v>0</v>
      </c>
      <c r="HN56" s="84">
        <f t="shared" si="145"/>
        <v>0</v>
      </c>
      <c r="HO56" s="85">
        <f t="shared" si="265"/>
        <v>0</v>
      </c>
      <c r="HP56" s="76">
        <f>LEN(配列入力!$D$75)-LEN(SUBSTITUTE(配列入力!$D$75,$C56,""))</f>
        <v>0</v>
      </c>
      <c r="HQ56" s="84">
        <f t="shared" si="147"/>
        <v>0</v>
      </c>
      <c r="HR56" s="85">
        <f t="shared" si="266"/>
        <v>0</v>
      </c>
      <c r="HS56" s="76">
        <f>LEN(配列入力!$D$76)-LEN(SUBSTITUTE(配列入力!$D$76,$C56,""))</f>
        <v>0</v>
      </c>
      <c r="HT56" s="84">
        <f t="shared" si="149"/>
        <v>0</v>
      </c>
      <c r="HU56" s="85">
        <f t="shared" si="267"/>
        <v>0</v>
      </c>
      <c r="HV56" s="76">
        <f>LEN(配列入力!$D$77)-LEN(SUBSTITUTE(配列入力!$D$77,$C56,""))</f>
        <v>0</v>
      </c>
      <c r="HW56" s="84">
        <f t="shared" si="151"/>
        <v>0</v>
      </c>
      <c r="HX56" s="85">
        <f t="shared" si="268"/>
        <v>0</v>
      </c>
      <c r="HY56" s="76">
        <f>LEN(配列入力!$D$78)-LEN(SUBSTITUTE(配列入力!$D$78,$C56,""))</f>
        <v>0</v>
      </c>
      <c r="HZ56" s="84">
        <f t="shared" si="153"/>
        <v>0</v>
      </c>
      <c r="IA56" s="85">
        <f t="shared" si="269"/>
        <v>0</v>
      </c>
      <c r="IB56" s="76">
        <f>LEN(配列入力!$D$79)-LEN(SUBSTITUTE(配列入力!$D$79,$C56,""))</f>
        <v>0</v>
      </c>
      <c r="IC56" s="84">
        <f t="shared" si="155"/>
        <v>0</v>
      </c>
      <c r="ID56" s="85">
        <f t="shared" si="270"/>
        <v>0</v>
      </c>
      <c r="IE56" s="76">
        <f>LEN(配列入力!$D$80)-LEN(SUBSTITUTE(配列入力!$D$80,$C56,""))</f>
        <v>0</v>
      </c>
      <c r="IF56" s="84">
        <f t="shared" si="157"/>
        <v>0</v>
      </c>
      <c r="IG56" s="85">
        <f t="shared" si="271"/>
        <v>0</v>
      </c>
      <c r="IH56" s="76">
        <f>LEN(配列入力!$D$81)-LEN(SUBSTITUTE(配列入力!$D$81,$C56,""))</f>
        <v>0</v>
      </c>
      <c r="II56" s="84">
        <f t="shared" si="159"/>
        <v>0</v>
      </c>
      <c r="IJ56" s="85">
        <f t="shared" si="272"/>
        <v>0</v>
      </c>
      <c r="IK56" s="76">
        <f>LEN(配列入力!$D$82)-LEN(SUBSTITUTE(配列入力!$D$82,$C56,""))</f>
        <v>0</v>
      </c>
      <c r="IL56" s="84">
        <f t="shared" si="161"/>
        <v>0</v>
      </c>
      <c r="IM56" s="85">
        <f t="shared" si="273"/>
        <v>0</v>
      </c>
      <c r="IN56" s="76">
        <f>LEN(配列入力!$D$83)-LEN(SUBSTITUTE(配列入力!$D$83,$C56,""))</f>
        <v>0</v>
      </c>
      <c r="IO56" s="84">
        <f t="shared" si="163"/>
        <v>0</v>
      </c>
      <c r="IP56" s="85">
        <f t="shared" si="274"/>
        <v>0</v>
      </c>
      <c r="IQ56" s="76">
        <f>LEN(配列入力!$D$84)-LEN(SUBSTITUTE(配列入力!$D$84,$C56,""))</f>
        <v>0</v>
      </c>
      <c r="IR56" s="84">
        <f t="shared" si="165"/>
        <v>0</v>
      </c>
      <c r="IS56" s="85">
        <f t="shared" si="275"/>
        <v>0</v>
      </c>
      <c r="IT56" s="76">
        <f>LEN(配列入力!$D$85)-LEN(SUBSTITUTE(配列入力!$D$85,$C56,""))</f>
        <v>0</v>
      </c>
      <c r="IU56" s="84">
        <f t="shared" si="167"/>
        <v>0</v>
      </c>
      <c r="IV56" s="85">
        <f t="shared" si="276"/>
        <v>0</v>
      </c>
      <c r="IW56" s="76">
        <f>LEN(配列入力!$D$86)-LEN(SUBSTITUTE(配列入力!$D$86,$C56,""))</f>
        <v>0</v>
      </c>
      <c r="IX56" s="84">
        <f t="shared" si="169"/>
        <v>0</v>
      </c>
      <c r="IY56" s="85">
        <f t="shared" si="277"/>
        <v>0</v>
      </c>
      <c r="IZ56" s="76">
        <f>LEN(配列入力!$D$87)-LEN(SUBSTITUTE(配列入力!$D$87,$C56,""))</f>
        <v>0</v>
      </c>
      <c r="JA56" s="84">
        <f t="shared" si="171"/>
        <v>0</v>
      </c>
      <c r="JB56" s="85">
        <f t="shared" si="278"/>
        <v>0</v>
      </c>
      <c r="JC56" s="76">
        <f>LEN(配列入力!$D$88)-LEN(SUBSTITUTE(配列入力!$D$88,$C56,""))</f>
        <v>0</v>
      </c>
      <c r="JD56" s="84">
        <f t="shared" si="173"/>
        <v>0</v>
      </c>
      <c r="JE56" s="85">
        <f t="shared" si="279"/>
        <v>0</v>
      </c>
      <c r="JF56" s="76">
        <f>LEN(配列入力!$D$89)-LEN(SUBSTITUTE(配列入力!$D$89,$C56,""))</f>
        <v>0</v>
      </c>
      <c r="JG56" s="84">
        <f t="shared" si="175"/>
        <v>0</v>
      </c>
      <c r="JH56" s="85">
        <f t="shared" si="280"/>
        <v>0</v>
      </c>
      <c r="JI56" s="76">
        <f>LEN(配列入力!$D$90)-LEN(SUBSTITUTE(配列入力!$D$90,$C56,""))</f>
        <v>0</v>
      </c>
      <c r="JJ56" s="84">
        <f t="shared" si="177"/>
        <v>0</v>
      </c>
      <c r="JK56" s="85">
        <f t="shared" si="281"/>
        <v>0</v>
      </c>
      <c r="JL56" s="76">
        <f>LEN(配列入力!$D$91)-LEN(SUBSTITUTE(配列入力!$D$91,$C56,""))</f>
        <v>0</v>
      </c>
      <c r="JM56" s="84">
        <f t="shared" si="179"/>
        <v>0</v>
      </c>
      <c r="JN56" s="85">
        <f t="shared" si="282"/>
        <v>0</v>
      </c>
      <c r="JO56" s="76">
        <f>LEN(配列入力!$D$92)-LEN(SUBSTITUTE(配列入力!$D$92,$C56,""))</f>
        <v>0</v>
      </c>
      <c r="JP56" s="84">
        <f t="shared" si="181"/>
        <v>0</v>
      </c>
      <c r="JQ56" s="85">
        <f t="shared" si="283"/>
        <v>0</v>
      </c>
      <c r="JR56" s="76">
        <f>LEN(配列入力!$D$93)-LEN(SUBSTITUTE(配列入力!$D$93,$C56,""))</f>
        <v>0</v>
      </c>
      <c r="JS56" s="84">
        <f t="shared" si="183"/>
        <v>0</v>
      </c>
      <c r="JT56" s="85">
        <f t="shared" si="284"/>
        <v>0</v>
      </c>
      <c r="JU56" s="76">
        <f>LEN(配列入力!$D$94)-LEN(SUBSTITUTE(配列入力!$D$94,$C56,""))</f>
        <v>0</v>
      </c>
      <c r="JV56" s="84">
        <f t="shared" si="185"/>
        <v>0</v>
      </c>
      <c r="JW56" s="85">
        <f t="shared" si="285"/>
        <v>0</v>
      </c>
      <c r="JX56" s="76">
        <f>LEN(配列入力!$D$95)-LEN(SUBSTITUTE(配列入力!$D$95,$C56,""))</f>
        <v>0</v>
      </c>
      <c r="JY56" s="84">
        <f t="shared" si="187"/>
        <v>0</v>
      </c>
      <c r="JZ56" s="85">
        <f t="shared" si="286"/>
        <v>0</v>
      </c>
      <c r="KA56" s="76">
        <f>LEN(配列入力!$D$96)-LEN(SUBSTITUTE(配列入力!$D$96,$C56,""))</f>
        <v>0</v>
      </c>
      <c r="KB56" s="84">
        <f t="shared" si="189"/>
        <v>0</v>
      </c>
      <c r="KC56" s="85">
        <f t="shared" si="287"/>
        <v>0</v>
      </c>
      <c r="KD56" s="76">
        <f>LEN(配列入力!$D$97)-LEN(SUBSTITUTE(配列入力!$D$97,$C56,""))</f>
        <v>0</v>
      </c>
      <c r="KE56" s="84">
        <f t="shared" si="191"/>
        <v>0</v>
      </c>
      <c r="KF56" s="85">
        <f t="shared" si="288"/>
        <v>0</v>
      </c>
    </row>
    <row r="57" spans="1:292">
      <c r="A57" s="81" t="s">
        <v>186</v>
      </c>
      <c r="B57" s="73" t="s">
        <v>310</v>
      </c>
      <c r="C57" s="81" t="s">
        <v>187</v>
      </c>
      <c r="D57" s="75">
        <f t="shared" si="0"/>
        <v>5</v>
      </c>
      <c r="E57" s="76">
        <f>LEN(配列入力!$D$2)-LEN(SUBSTITUTE(配列入力!$D$2,$C57,""))</f>
        <v>0</v>
      </c>
      <c r="F57" s="84">
        <f t="shared" si="1"/>
        <v>0</v>
      </c>
      <c r="G57" s="85">
        <f t="shared" si="193"/>
        <v>0</v>
      </c>
      <c r="H57" s="76">
        <f>LEN(配列入力!$D$3)-LEN(SUBSTITUTE(配列入力!$D$3,$C57,""))</f>
        <v>0</v>
      </c>
      <c r="I57" s="84">
        <f t="shared" si="3"/>
        <v>0</v>
      </c>
      <c r="J57" s="85">
        <f t="shared" si="194"/>
        <v>0</v>
      </c>
      <c r="K57" s="76">
        <f>LEN(配列入力!$D$4)-LEN(SUBSTITUTE(配列入力!$D$4,$C57,""))</f>
        <v>0</v>
      </c>
      <c r="L57" s="84">
        <f t="shared" si="5"/>
        <v>0</v>
      </c>
      <c r="M57" s="85">
        <f t="shared" si="195"/>
        <v>0</v>
      </c>
      <c r="N57" s="76">
        <f>LEN(配列入力!$D$5)-LEN(SUBSTITUTE(配列入力!$D$5,$C57,""))</f>
        <v>0</v>
      </c>
      <c r="O57" s="84">
        <f t="shared" si="7"/>
        <v>0</v>
      </c>
      <c r="P57" s="85">
        <f t="shared" si="196"/>
        <v>0</v>
      </c>
      <c r="Q57" s="76">
        <f>LEN(配列入力!$D$6)-LEN(SUBSTITUTE(配列入力!$D$6,$C57,""))</f>
        <v>0</v>
      </c>
      <c r="R57" s="84">
        <f t="shared" si="9"/>
        <v>0</v>
      </c>
      <c r="S57" s="85">
        <f t="shared" si="197"/>
        <v>0</v>
      </c>
      <c r="T57" s="76">
        <f>LEN(配列入力!$D$7)-LEN(SUBSTITUTE(配列入力!$D$7,$C57,""))</f>
        <v>0</v>
      </c>
      <c r="U57" s="84">
        <f t="shared" si="11"/>
        <v>0</v>
      </c>
      <c r="V57" s="85">
        <f t="shared" si="198"/>
        <v>0</v>
      </c>
      <c r="W57" s="76">
        <f>LEN(配列入力!$D$8)-LEN(SUBSTITUTE(配列入力!$D$8,$C57,""))</f>
        <v>0</v>
      </c>
      <c r="X57" s="84">
        <f t="shared" si="13"/>
        <v>0</v>
      </c>
      <c r="Y57" s="85">
        <f t="shared" si="199"/>
        <v>0</v>
      </c>
      <c r="Z57" s="76">
        <f>LEN(配列入力!$D$9)-LEN(SUBSTITUTE(配列入力!$D$9,$C57,""))</f>
        <v>0</v>
      </c>
      <c r="AA57" s="84">
        <f t="shared" si="15"/>
        <v>0</v>
      </c>
      <c r="AB57" s="85">
        <f t="shared" si="200"/>
        <v>0</v>
      </c>
      <c r="AC57" s="76">
        <f>LEN(配列入力!$D$10)-LEN(SUBSTITUTE(配列入力!$D$10,$C57,""))</f>
        <v>0</v>
      </c>
      <c r="AD57" s="84">
        <f t="shared" si="17"/>
        <v>0</v>
      </c>
      <c r="AE57" s="85">
        <f t="shared" si="201"/>
        <v>0</v>
      </c>
      <c r="AF57" s="76">
        <f>LEN(配列入力!$D$11)-LEN(SUBSTITUTE(配列入力!$D$11,$C57,""))</f>
        <v>0</v>
      </c>
      <c r="AG57" s="84">
        <f t="shared" si="19"/>
        <v>0</v>
      </c>
      <c r="AH57" s="85">
        <f t="shared" si="202"/>
        <v>0</v>
      </c>
      <c r="AI57" s="76">
        <f>LEN(配列入力!$D$12)-LEN(SUBSTITUTE(配列入力!$D$12,$C57,""))</f>
        <v>0</v>
      </c>
      <c r="AJ57" s="84">
        <f t="shared" si="21"/>
        <v>0</v>
      </c>
      <c r="AK57" s="85">
        <f t="shared" si="203"/>
        <v>0</v>
      </c>
      <c r="AL57" s="76">
        <f>LEN(配列入力!$D$13)-LEN(SUBSTITUTE(配列入力!$D$13,$C57,""))</f>
        <v>0</v>
      </c>
      <c r="AM57" s="84">
        <f t="shared" si="23"/>
        <v>0</v>
      </c>
      <c r="AN57" s="85">
        <f t="shared" si="204"/>
        <v>0</v>
      </c>
      <c r="AO57" s="76">
        <f>LEN(配列入力!$D$14)-LEN(SUBSTITUTE(配列入力!$D$14,$C57,""))</f>
        <v>0</v>
      </c>
      <c r="AP57" s="84">
        <f t="shared" si="25"/>
        <v>0</v>
      </c>
      <c r="AQ57" s="85">
        <f t="shared" si="205"/>
        <v>0</v>
      </c>
      <c r="AR57" s="76">
        <f>LEN(配列入力!$D$15)-LEN(SUBSTITUTE(配列入力!$D$15,$C57,""))</f>
        <v>0</v>
      </c>
      <c r="AS57" s="84">
        <f t="shared" si="27"/>
        <v>0</v>
      </c>
      <c r="AT57" s="85">
        <f t="shared" si="206"/>
        <v>0</v>
      </c>
      <c r="AU57" s="76">
        <f>LEN(配列入力!$D$16)-LEN(SUBSTITUTE(配列入力!$D$16,$C57,""))</f>
        <v>0</v>
      </c>
      <c r="AV57" s="84">
        <f t="shared" si="29"/>
        <v>0</v>
      </c>
      <c r="AW57" s="85">
        <f t="shared" si="207"/>
        <v>0</v>
      </c>
      <c r="AX57" s="76">
        <f>LEN(配列入力!$D$17)-LEN(SUBSTITUTE(配列入力!$D$17,$C57,""))</f>
        <v>0</v>
      </c>
      <c r="AY57" s="84">
        <f t="shared" si="31"/>
        <v>0</v>
      </c>
      <c r="AZ57" s="85">
        <f t="shared" si="208"/>
        <v>0</v>
      </c>
      <c r="BA57" s="76">
        <f>LEN(配列入力!$D$18)-LEN(SUBSTITUTE(配列入力!$D$18,$C57,""))</f>
        <v>0</v>
      </c>
      <c r="BB57" s="84">
        <f t="shared" si="33"/>
        <v>0</v>
      </c>
      <c r="BC57" s="85">
        <f t="shared" si="209"/>
        <v>0</v>
      </c>
      <c r="BD57" s="76">
        <f>LEN(配列入力!$D$19)-LEN(SUBSTITUTE(配列入力!$D$19,$C57,""))</f>
        <v>0</v>
      </c>
      <c r="BE57" s="84">
        <f t="shared" si="35"/>
        <v>0</v>
      </c>
      <c r="BF57" s="85">
        <f t="shared" si="210"/>
        <v>0</v>
      </c>
      <c r="BG57" s="76">
        <f>LEN(配列入力!$D$20)-LEN(SUBSTITUTE(配列入力!$D$20,$C57,""))</f>
        <v>0</v>
      </c>
      <c r="BH57" s="84">
        <f t="shared" si="37"/>
        <v>0</v>
      </c>
      <c r="BI57" s="85">
        <f t="shared" si="211"/>
        <v>0</v>
      </c>
      <c r="BJ57" s="76">
        <f>LEN(配列入力!$D$21)-LEN(SUBSTITUTE(配列入力!$D$21,$C57,""))</f>
        <v>0</v>
      </c>
      <c r="BK57" s="84">
        <f t="shared" si="39"/>
        <v>0</v>
      </c>
      <c r="BL57" s="85">
        <f t="shared" si="212"/>
        <v>0</v>
      </c>
      <c r="BM57" s="76">
        <f>LEN(配列入力!$D$22)-LEN(SUBSTITUTE(配列入力!$D$22,$C57,""))</f>
        <v>0</v>
      </c>
      <c r="BN57" s="84">
        <f t="shared" si="41"/>
        <v>0</v>
      </c>
      <c r="BO57" s="85">
        <f t="shared" si="213"/>
        <v>0</v>
      </c>
      <c r="BP57" s="76">
        <f>LEN(配列入力!$D$23)-LEN(SUBSTITUTE(配列入力!$D$23,$C57,""))</f>
        <v>0</v>
      </c>
      <c r="BQ57" s="84">
        <f t="shared" si="43"/>
        <v>0</v>
      </c>
      <c r="BR57" s="85">
        <f t="shared" si="214"/>
        <v>0</v>
      </c>
      <c r="BS57" s="76">
        <f>LEN(配列入力!$D$24)-LEN(SUBSTITUTE(配列入力!$D$24,$C57,""))</f>
        <v>0</v>
      </c>
      <c r="BT57" s="84">
        <f t="shared" si="45"/>
        <v>0</v>
      </c>
      <c r="BU57" s="85">
        <f t="shared" si="215"/>
        <v>0</v>
      </c>
      <c r="BV57" s="76">
        <f>LEN(配列入力!$D$25)-LEN(SUBSTITUTE(配列入力!$D$25,$C57,""))</f>
        <v>0</v>
      </c>
      <c r="BW57" s="84">
        <f t="shared" si="47"/>
        <v>0</v>
      </c>
      <c r="BX57" s="85">
        <f t="shared" si="216"/>
        <v>0</v>
      </c>
      <c r="BY57" s="76">
        <f>LEN(配列入力!$D$26)-LEN(SUBSTITUTE(配列入力!$D$26,$C57,""))</f>
        <v>0</v>
      </c>
      <c r="BZ57" s="84">
        <f t="shared" si="49"/>
        <v>0</v>
      </c>
      <c r="CA57" s="85">
        <f t="shared" si="217"/>
        <v>0</v>
      </c>
      <c r="CB57" s="76">
        <f>LEN(配列入力!$D$27)-LEN(SUBSTITUTE(配列入力!$D$27,$C57,""))</f>
        <v>0</v>
      </c>
      <c r="CC57" s="84">
        <f t="shared" si="51"/>
        <v>0</v>
      </c>
      <c r="CD57" s="85">
        <f t="shared" si="218"/>
        <v>0</v>
      </c>
      <c r="CE57" s="76">
        <f>LEN(配列入力!$D$28)-LEN(SUBSTITUTE(配列入力!$D$28,$C57,""))</f>
        <v>0</v>
      </c>
      <c r="CF57" s="84">
        <f t="shared" si="53"/>
        <v>0</v>
      </c>
      <c r="CG57" s="85">
        <f t="shared" si="219"/>
        <v>0</v>
      </c>
      <c r="CH57" s="76">
        <f>LEN(配列入力!$D$29)-LEN(SUBSTITUTE(配列入力!$D$29,$C57,""))</f>
        <v>0</v>
      </c>
      <c r="CI57" s="84">
        <f t="shared" si="55"/>
        <v>0</v>
      </c>
      <c r="CJ57" s="85">
        <f t="shared" si="220"/>
        <v>0</v>
      </c>
      <c r="CK57" s="76">
        <f>LEN(配列入力!$D$30)-LEN(SUBSTITUTE(配列入力!$D$30,$C57,""))</f>
        <v>0</v>
      </c>
      <c r="CL57" s="84">
        <f t="shared" si="57"/>
        <v>0</v>
      </c>
      <c r="CM57" s="85">
        <f t="shared" si="221"/>
        <v>0</v>
      </c>
      <c r="CN57" s="76">
        <f>LEN(配列入力!$D$31)-LEN(SUBSTITUTE(配列入力!$D$31,$C57,""))</f>
        <v>0</v>
      </c>
      <c r="CO57" s="84">
        <f t="shared" si="59"/>
        <v>0</v>
      </c>
      <c r="CP57" s="85">
        <f t="shared" si="222"/>
        <v>0</v>
      </c>
      <c r="CQ57" s="76">
        <f>LEN(配列入力!$D$32)-LEN(SUBSTITUTE(配列入力!$D$32,$C57,""))</f>
        <v>0</v>
      </c>
      <c r="CR57" s="84">
        <f t="shared" si="61"/>
        <v>0</v>
      </c>
      <c r="CS57" s="85">
        <f t="shared" si="223"/>
        <v>0</v>
      </c>
      <c r="CT57" s="76">
        <f>LEN(配列入力!$D$33)-LEN(SUBSTITUTE(配列入力!$D$33,$C57,""))</f>
        <v>0</v>
      </c>
      <c r="CU57" s="84">
        <f t="shared" si="63"/>
        <v>0</v>
      </c>
      <c r="CV57" s="85">
        <f t="shared" si="224"/>
        <v>0</v>
      </c>
      <c r="CW57" s="76">
        <f>LEN(配列入力!$D$34)-LEN(SUBSTITUTE(配列入力!$D$34,$C57,""))</f>
        <v>0</v>
      </c>
      <c r="CX57" s="84">
        <f t="shared" si="65"/>
        <v>0</v>
      </c>
      <c r="CY57" s="85">
        <f t="shared" si="225"/>
        <v>0</v>
      </c>
      <c r="CZ57" s="76">
        <f>LEN(配列入力!$D$35)-LEN(SUBSTITUTE(配列入力!$D$35,$C57,""))</f>
        <v>0</v>
      </c>
      <c r="DA57" s="84">
        <f t="shared" si="67"/>
        <v>0</v>
      </c>
      <c r="DB57" s="85">
        <f t="shared" si="226"/>
        <v>0</v>
      </c>
      <c r="DC57" s="76">
        <f>LEN(配列入力!$D$36)-LEN(SUBSTITUTE(配列入力!$D$36,$C57,""))</f>
        <v>0</v>
      </c>
      <c r="DD57" s="84">
        <f t="shared" si="69"/>
        <v>0</v>
      </c>
      <c r="DE57" s="85">
        <f t="shared" si="227"/>
        <v>0</v>
      </c>
      <c r="DF57" s="76">
        <f>LEN(配列入力!$D$37)-LEN(SUBSTITUTE(配列入力!$D$37,$C57,""))</f>
        <v>0</v>
      </c>
      <c r="DG57" s="84">
        <f t="shared" si="71"/>
        <v>0</v>
      </c>
      <c r="DH57" s="85">
        <f t="shared" si="228"/>
        <v>0</v>
      </c>
      <c r="DI57" s="76">
        <f>LEN(配列入力!$D$38)-LEN(SUBSTITUTE(配列入力!$D$38,$C57,""))</f>
        <v>0</v>
      </c>
      <c r="DJ57" s="84">
        <f t="shared" si="73"/>
        <v>0</v>
      </c>
      <c r="DK57" s="85">
        <f t="shared" si="229"/>
        <v>0</v>
      </c>
      <c r="DL57" s="76">
        <f>LEN(配列入力!$D$39)-LEN(SUBSTITUTE(配列入力!$D$39,$C57,""))</f>
        <v>0</v>
      </c>
      <c r="DM57" s="84">
        <f t="shared" si="75"/>
        <v>0</v>
      </c>
      <c r="DN57" s="85">
        <f t="shared" si="230"/>
        <v>0</v>
      </c>
      <c r="DO57" s="76">
        <f>LEN(配列入力!$D$40)-LEN(SUBSTITUTE(配列入力!$D$40,$C57,""))</f>
        <v>0</v>
      </c>
      <c r="DP57" s="84">
        <f t="shared" si="77"/>
        <v>0</v>
      </c>
      <c r="DQ57" s="85">
        <f t="shared" si="231"/>
        <v>0</v>
      </c>
      <c r="DR57" s="76">
        <f>LEN(配列入力!$D$41)-LEN(SUBSTITUTE(配列入力!$D$41,$C57,""))</f>
        <v>0</v>
      </c>
      <c r="DS57" s="84">
        <f t="shared" si="79"/>
        <v>0</v>
      </c>
      <c r="DT57" s="85">
        <f t="shared" si="232"/>
        <v>0</v>
      </c>
      <c r="DU57" s="76">
        <f>LEN(配列入力!$D$42)-LEN(SUBSTITUTE(配列入力!$D$42,$C57,""))</f>
        <v>0</v>
      </c>
      <c r="DV57" s="84">
        <f t="shared" si="81"/>
        <v>0</v>
      </c>
      <c r="DW57" s="85">
        <f t="shared" si="233"/>
        <v>0</v>
      </c>
      <c r="DX57" s="76">
        <f>LEN(配列入力!$D$43)-LEN(SUBSTITUTE(配列入力!$D$43,$C57,""))</f>
        <v>0</v>
      </c>
      <c r="DY57" s="84">
        <f t="shared" si="83"/>
        <v>0</v>
      </c>
      <c r="DZ57" s="85">
        <f t="shared" si="234"/>
        <v>0</v>
      </c>
      <c r="EA57" s="76">
        <f>LEN(配列入力!$D$44)-LEN(SUBSTITUTE(配列入力!$D$44,$C57,""))</f>
        <v>0</v>
      </c>
      <c r="EB57" s="84">
        <f t="shared" si="85"/>
        <v>0</v>
      </c>
      <c r="EC57" s="85">
        <f t="shared" si="235"/>
        <v>0</v>
      </c>
      <c r="ED57" s="76">
        <f>LEN(配列入力!$D$45)-LEN(SUBSTITUTE(配列入力!$D$45,$C57,""))</f>
        <v>0</v>
      </c>
      <c r="EE57" s="84">
        <f t="shared" si="87"/>
        <v>0</v>
      </c>
      <c r="EF57" s="85">
        <f t="shared" si="236"/>
        <v>0</v>
      </c>
      <c r="EG57" s="76">
        <f>LEN(配列入力!$D$46)-LEN(SUBSTITUTE(配列入力!$D$46,$C57,""))</f>
        <v>0</v>
      </c>
      <c r="EH57" s="84">
        <f t="shared" si="89"/>
        <v>0</v>
      </c>
      <c r="EI57" s="85">
        <f t="shared" si="237"/>
        <v>0</v>
      </c>
      <c r="EJ57" s="76">
        <f>LEN(配列入力!$D$47)-LEN(SUBSTITUTE(配列入力!$D$47,$C57,""))</f>
        <v>0</v>
      </c>
      <c r="EK57" s="84">
        <f t="shared" si="91"/>
        <v>0</v>
      </c>
      <c r="EL57" s="85">
        <f t="shared" si="238"/>
        <v>0</v>
      </c>
      <c r="EM57" s="76">
        <f>LEN(配列入力!$D$48)-LEN(SUBSTITUTE(配列入力!$D$48,$C57,""))</f>
        <v>0</v>
      </c>
      <c r="EN57" s="84">
        <f t="shared" si="93"/>
        <v>0</v>
      </c>
      <c r="EO57" s="85">
        <f t="shared" si="239"/>
        <v>0</v>
      </c>
      <c r="EP57" s="76">
        <f>LEN(配列入力!$D$49)-LEN(SUBSTITUTE(配列入力!$D$49,$C57,""))</f>
        <v>0</v>
      </c>
      <c r="EQ57" s="84">
        <f t="shared" si="95"/>
        <v>0</v>
      </c>
      <c r="ER57" s="85">
        <f t="shared" si="240"/>
        <v>0</v>
      </c>
      <c r="ES57" s="76">
        <f>LEN(配列入力!$D$50)-LEN(SUBSTITUTE(配列入力!$D$50,$C57,""))</f>
        <v>0</v>
      </c>
      <c r="ET57" s="84">
        <f t="shared" si="97"/>
        <v>0</v>
      </c>
      <c r="EU57" s="85">
        <f t="shared" si="241"/>
        <v>0</v>
      </c>
      <c r="EV57" s="76">
        <f>LEN(配列入力!$D$51)-LEN(SUBSTITUTE(配列入力!$D$51,$C57,""))</f>
        <v>0</v>
      </c>
      <c r="EW57" s="84">
        <f t="shared" si="99"/>
        <v>0</v>
      </c>
      <c r="EX57" s="85">
        <f t="shared" si="242"/>
        <v>0</v>
      </c>
      <c r="EY57" s="76">
        <f>LEN(配列入力!$D$52)-LEN(SUBSTITUTE(配列入力!$D$52,$C57,""))</f>
        <v>0</v>
      </c>
      <c r="EZ57" s="84">
        <f t="shared" si="101"/>
        <v>0</v>
      </c>
      <c r="FA57" s="85">
        <f t="shared" si="243"/>
        <v>0</v>
      </c>
      <c r="FB57" s="76">
        <f>LEN(配列入力!$D$53)-LEN(SUBSTITUTE(配列入力!$D$53,$C57,""))</f>
        <v>0</v>
      </c>
      <c r="FC57" s="84">
        <f t="shared" si="103"/>
        <v>0</v>
      </c>
      <c r="FD57" s="85">
        <f t="shared" si="244"/>
        <v>0</v>
      </c>
      <c r="FE57" s="76">
        <f>LEN(配列入力!$D$54)-LEN(SUBSTITUTE(配列入力!$D$54,$C57,""))</f>
        <v>0</v>
      </c>
      <c r="FF57" s="84">
        <f t="shared" si="105"/>
        <v>0</v>
      </c>
      <c r="FG57" s="85">
        <f t="shared" si="245"/>
        <v>0</v>
      </c>
      <c r="FH57" s="76">
        <f>LEN(配列入力!$D$55)-LEN(SUBSTITUTE(配列入力!$D$55,$C57,""))</f>
        <v>0</v>
      </c>
      <c r="FI57" s="84">
        <f t="shared" si="107"/>
        <v>0</v>
      </c>
      <c r="FJ57" s="85">
        <f t="shared" si="246"/>
        <v>0</v>
      </c>
      <c r="FK57" s="76">
        <f>LEN(配列入力!$D$56)-LEN(SUBSTITUTE(配列入力!$D$56,$C57,""))</f>
        <v>0</v>
      </c>
      <c r="FL57" s="84">
        <f t="shared" si="109"/>
        <v>0</v>
      </c>
      <c r="FM57" s="85">
        <f t="shared" si="247"/>
        <v>0</v>
      </c>
      <c r="FN57" s="76">
        <f>LEN(配列入力!$D$57)-LEN(SUBSTITUTE(配列入力!$D$57,$C57,""))</f>
        <v>0</v>
      </c>
      <c r="FO57" s="84">
        <f t="shared" si="111"/>
        <v>0</v>
      </c>
      <c r="FP57" s="85">
        <f t="shared" si="248"/>
        <v>0</v>
      </c>
      <c r="FQ57" s="76">
        <f>LEN(配列入力!$D$58)-LEN(SUBSTITUTE(配列入力!$D$58,$C57,""))</f>
        <v>0</v>
      </c>
      <c r="FR57" s="84">
        <f t="shared" si="113"/>
        <v>0</v>
      </c>
      <c r="FS57" s="85">
        <f t="shared" si="249"/>
        <v>0</v>
      </c>
      <c r="FT57" s="76">
        <f>LEN(配列入力!$D$59)-LEN(SUBSTITUTE(配列入力!$D$59,$C57,""))</f>
        <v>0</v>
      </c>
      <c r="FU57" s="84">
        <f t="shared" si="115"/>
        <v>0</v>
      </c>
      <c r="FV57" s="85">
        <f t="shared" si="250"/>
        <v>0</v>
      </c>
      <c r="FW57" s="76">
        <f>LEN(配列入力!$D$60)-LEN(SUBSTITUTE(配列入力!$D$60,$C57,""))</f>
        <v>0</v>
      </c>
      <c r="FX57" s="84">
        <f t="shared" si="117"/>
        <v>0</v>
      </c>
      <c r="FY57" s="85">
        <f t="shared" si="251"/>
        <v>0</v>
      </c>
      <c r="FZ57" s="76">
        <f>LEN(配列入力!$D$61)-LEN(SUBSTITUTE(配列入力!$D$61,$C57,""))</f>
        <v>0</v>
      </c>
      <c r="GA57" s="84">
        <f t="shared" si="119"/>
        <v>0</v>
      </c>
      <c r="GB57" s="85">
        <f t="shared" si="252"/>
        <v>0</v>
      </c>
      <c r="GC57" s="76">
        <f>LEN(配列入力!$D$62)-LEN(SUBSTITUTE(配列入力!$D$62,$C57,""))</f>
        <v>0</v>
      </c>
      <c r="GD57" s="84">
        <f t="shared" si="121"/>
        <v>0</v>
      </c>
      <c r="GE57" s="85">
        <f t="shared" si="253"/>
        <v>0</v>
      </c>
      <c r="GF57" s="76">
        <f>LEN(配列入力!$D$63)-LEN(SUBSTITUTE(配列入力!$D$63,$C57,""))</f>
        <v>0</v>
      </c>
      <c r="GG57" s="84">
        <f t="shared" si="123"/>
        <v>0</v>
      </c>
      <c r="GH57" s="85">
        <f t="shared" si="254"/>
        <v>0</v>
      </c>
      <c r="GI57" s="76">
        <f>LEN(配列入力!$D$64)-LEN(SUBSTITUTE(配列入力!$D$64,$C57,""))</f>
        <v>0</v>
      </c>
      <c r="GJ57" s="84">
        <f t="shared" si="125"/>
        <v>0</v>
      </c>
      <c r="GK57" s="85">
        <f t="shared" si="255"/>
        <v>0</v>
      </c>
      <c r="GL57" s="76">
        <f>LEN(配列入力!$D$65)-LEN(SUBSTITUTE(配列入力!$D$65,$C57,""))</f>
        <v>0</v>
      </c>
      <c r="GM57" s="84">
        <f t="shared" si="127"/>
        <v>0</v>
      </c>
      <c r="GN57" s="85">
        <f t="shared" si="256"/>
        <v>0</v>
      </c>
      <c r="GO57" s="76">
        <f>LEN(配列入力!$D$66)-LEN(SUBSTITUTE(配列入力!$D$66,$C57,""))</f>
        <v>0</v>
      </c>
      <c r="GP57" s="84">
        <f t="shared" si="129"/>
        <v>0</v>
      </c>
      <c r="GQ57" s="85">
        <f t="shared" si="257"/>
        <v>0</v>
      </c>
      <c r="GR57" s="76">
        <f>LEN(配列入力!$D$67)-LEN(SUBSTITUTE(配列入力!$D$67,$C57,""))</f>
        <v>0</v>
      </c>
      <c r="GS57" s="84">
        <f t="shared" si="131"/>
        <v>0</v>
      </c>
      <c r="GT57" s="85">
        <f t="shared" si="258"/>
        <v>0</v>
      </c>
      <c r="GU57" s="76">
        <f>LEN(配列入力!$D$68)-LEN(SUBSTITUTE(配列入力!$D$68,$C57,""))</f>
        <v>0</v>
      </c>
      <c r="GV57" s="84">
        <f t="shared" si="133"/>
        <v>0</v>
      </c>
      <c r="GW57" s="85">
        <f t="shared" si="259"/>
        <v>0</v>
      </c>
      <c r="GX57" s="76">
        <f>LEN(配列入力!$D$69)-LEN(SUBSTITUTE(配列入力!$D$69,$C57,""))</f>
        <v>0</v>
      </c>
      <c r="GY57" s="84">
        <f t="shared" si="135"/>
        <v>0</v>
      </c>
      <c r="GZ57" s="85">
        <f t="shared" si="260"/>
        <v>0</v>
      </c>
      <c r="HA57" s="76">
        <f>LEN(配列入力!$D$70)-LEN(SUBSTITUTE(配列入力!$D$70,$C57,""))</f>
        <v>0</v>
      </c>
      <c r="HB57" s="84">
        <f t="shared" si="137"/>
        <v>0</v>
      </c>
      <c r="HC57" s="85">
        <f t="shared" si="261"/>
        <v>0</v>
      </c>
      <c r="HD57" s="76">
        <f>LEN(配列入力!$D$71)-LEN(SUBSTITUTE(配列入力!$D$71,$C57,""))</f>
        <v>0</v>
      </c>
      <c r="HE57" s="84">
        <f t="shared" si="139"/>
        <v>0</v>
      </c>
      <c r="HF57" s="85">
        <f t="shared" si="262"/>
        <v>0</v>
      </c>
      <c r="HG57" s="76">
        <f>LEN(配列入力!$D$72)-LEN(SUBSTITUTE(配列入力!$D$72,$C57,""))</f>
        <v>0</v>
      </c>
      <c r="HH57" s="84">
        <f t="shared" si="141"/>
        <v>0</v>
      </c>
      <c r="HI57" s="85">
        <f t="shared" si="263"/>
        <v>0</v>
      </c>
      <c r="HJ57" s="76">
        <f>LEN(配列入力!$D$73)-LEN(SUBSTITUTE(配列入力!$D$73,$C57,""))</f>
        <v>0</v>
      </c>
      <c r="HK57" s="84">
        <f t="shared" si="143"/>
        <v>0</v>
      </c>
      <c r="HL57" s="85">
        <f t="shared" si="264"/>
        <v>0</v>
      </c>
      <c r="HM57" s="76">
        <f>LEN(配列入力!$D$74)-LEN(SUBSTITUTE(配列入力!$D$74,$C57,""))</f>
        <v>0</v>
      </c>
      <c r="HN57" s="84">
        <f t="shared" si="145"/>
        <v>0</v>
      </c>
      <c r="HO57" s="85">
        <f t="shared" si="265"/>
        <v>0</v>
      </c>
      <c r="HP57" s="76">
        <f>LEN(配列入力!$D$75)-LEN(SUBSTITUTE(配列入力!$D$75,$C57,""))</f>
        <v>0</v>
      </c>
      <c r="HQ57" s="84">
        <f t="shared" si="147"/>
        <v>0</v>
      </c>
      <c r="HR57" s="85">
        <f t="shared" si="266"/>
        <v>0</v>
      </c>
      <c r="HS57" s="76">
        <f>LEN(配列入力!$D$76)-LEN(SUBSTITUTE(配列入力!$D$76,$C57,""))</f>
        <v>0</v>
      </c>
      <c r="HT57" s="84">
        <f t="shared" si="149"/>
        <v>0</v>
      </c>
      <c r="HU57" s="85">
        <f t="shared" si="267"/>
        <v>0</v>
      </c>
      <c r="HV57" s="76">
        <f>LEN(配列入力!$D$77)-LEN(SUBSTITUTE(配列入力!$D$77,$C57,""))</f>
        <v>0</v>
      </c>
      <c r="HW57" s="84">
        <f t="shared" si="151"/>
        <v>0</v>
      </c>
      <c r="HX57" s="85">
        <f t="shared" si="268"/>
        <v>0</v>
      </c>
      <c r="HY57" s="76">
        <f>LEN(配列入力!$D$78)-LEN(SUBSTITUTE(配列入力!$D$78,$C57,""))</f>
        <v>0</v>
      </c>
      <c r="HZ57" s="84">
        <f t="shared" si="153"/>
        <v>0</v>
      </c>
      <c r="IA57" s="85">
        <f t="shared" si="269"/>
        <v>0</v>
      </c>
      <c r="IB57" s="76">
        <f>LEN(配列入力!$D$79)-LEN(SUBSTITUTE(配列入力!$D$79,$C57,""))</f>
        <v>0</v>
      </c>
      <c r="IC57" s="84">
        <f t="shared" si="155"/>
        <v>0</v>
      </c>
      <c r="ID57" s="85">
        <f t="shared" si="270"/>
        <v>0</v>
      </c>
      <c r="IE57" s="76">
        <f>LEN(配列入力!$D$80)-LEN(SUBSTITUTE(配列入力!$D$80,$C57,""))</f>
        <v>0</v>
      </c>
      <c r="IF57" s="84">
        <f t="shared" si="157"/>
        <v>0</v>
      </c>
      <c r="IG57" s="85">
        <f t="shared" si="271"/>
        <v>0</v>
      </c>
      <c r="IH57" s="76">
        <f>LEN(配列入力!$D$81)-LEN(SUBSTITUTE(配列入力!$D$81,$C57,""))</f>
        <v>0</v>
      </c>
      <c r="II57" s="84">
        <f t="shared" si="159"/>
        <v>0</v>
      </c>
      <c r="IJ57" s="85">
        <f t="shared" si="272"/>
        <v>0</v>
      </c>
      <c r="IK57" s="76">
        <f>LEN(配列入力!$D$82)-LEN(SUBSTITUTE(配列入力!$D$82,$C57,""))</f>
        <v>0</v>
      </c>
      <c r="IL57" s="84">
        <f t="shared" si="161"/>
        <v>0</v>
      </c>
      <c r="IM57" s="85">
        <f t="shared" si="273"/>
        <v>0</v>
      </c>
      <c r="IN57" s="76">
        <f>LEN(配列入力!$D$83)-LEN(SUBSTITUTE(配列入力!$D$83,$C57,""))</f>
        <v>0</v>
      </c>
      <c r="IO57" s="84">
        <f t="shared" si="163"/>
        <v>0</v>
      </c>
      <c r="IP57" s="85">
        <f t="shared" si="274"/>
        <v>0</v>
      </c>
      <c r="IQ57" s="76">
        <f>LEN(配列入力!$D$84)-LEN(SUBSTITUTE(配列入力!$D$84,$C57,""))</f>
        <v>0</v>
      </c>
      <c r="IR57" s="84">
        <f t="shared" si="165"/>
        <v>0</v>
      </c>
      <c r="IS57" s="85">
        <f t="shared" si="275"/>
        <v>0</v>
      </c>
      <c r="IT57" s="76">
        <f>LEN(配列入力!$D$85)-LEN(SUBSTITUTE(配列入力!$D$85,$C57,""))</f>
        <v>0</v>
      </c>
      <c r="IU57" s="84">
        <f t="shared" si="167"/>
        <v>0</v>
      </c>
      <c r="IV57" s="85">
        <f t="shared" si="276"/>
        <v>0</v>
      </c>
      <c r="IW57" s="76">
        <f>LEN(配列入力!$D$86)-LEN(SUBSTITUTE(配列入力!$D$86,$C57,""))</f>
        <v>0</v>
      </c>
      <c r="IX57" s="84">
        <f t="shared" si="169"/>
        <v>0</v>
      </c>
      <c r="IY57" s="85">
        <f t="shared" si="277"/>
        <v>0</v>
      </c>
      <c r="IZ57" s="76">
        <f>LEN(配列入力!$D$87)-LEN(SUBSTITUTE(配列入力!$D$87,$C57,""))</f>
        <v>0</v>
      </c>
      <c r="JA57" s="84">
        <f t="shared" si="171"/>
        <v>0</v>
      </c>
      <c r="JB57" s="85">
        <f t="shared" si="278"/>
        <v>0</v>
      </c>
      <c r="JC57" s="76">
        <f>LEN(配列入力!$D$88)-LEN(SUBSTITUTE(配列入力!$D$88,$C57,""))</f>
        <v>0</v>
      </c>
      <c r="JD57" s="84">
        <f t="shared" si="173"/>
        <v>0</v>
      </c>
      <c r="JE57" s="85">
        <f t="shared" si="279"/>
        <v>0</v>
      </c>
      <c r="JF57" s="76">
        <f>LEN(配列入力!$D$89)-LEN(SUBSTITUTE(配列入力!$D$89,$C57,""))</f>
        <v>0</v>
      </c>
      <c r="JG57" s="84">
        <f t="shared" si="175"/>
        <v>0</v>
      </c>
      <c r="JH57" s="85">
        <f t="shared" si="280"/>
        <v>0</v>
      </c>
      <c r="JI57" s="76">
        <f>LEN(配列入力!$D$90)-LEN(SUBSTITUTE(配列入力!$D$90,$C57,""))</f>
        <v>0</v>
      </c>
      <c r="JJ57" s="84">
        <f t="shared" si="177"/>
        <v>0</v>
      </c>
      <c r="JK57" s="85">
        <f t="shared" si="281"/>
        <v>0</v>
      </c>
      <c r="JL57" s="76">
        <f>LEN(配列入力!$D$91)-LEN(SUBSTITUTE(配列入力!$D$91,$C57,""))</f>
        <v>0</v>
      </c>
      <c r="JM57" s="84">
        <f t="shared" si="179"/>
        <v>0</v>
      </c>
      <c r="JN57" s="85">
        <f t="shared" si="282"/>
        <v>0</v>
      </c>
      <c r="JO57" s="76">
        <f>LEN(配列入力!$D$92)-LEN(SUBSTITUTE(配列入力!$D$92,$C57,""))</f>
        <v>0</v>
      </c>
      <c r="JP57" s="84">
        <f t="shared" si="181"/>
        <v>0</v>
      </c>
      <c r="JQ57" s="85">
        <f t="shared" si="283"/>
        <v>0</v>
      </c>
      <c r="JR57" s="76">
        <f>LEN(配列入力!$D$93)-LEN(SUBSTITUTE(配列入力!$D$93,$C57,""))</f>
        <v>0</v>
      </c>
      <c r="JS57" s="84">
        <f t="shared" si="183"/>
        <v>0</v>
      </c>
      <c r="JT57" s="85">
        <f t="shared" si="284"/>
        <v>0</v>
      </c>
      <c r="JU57" s="76">
        <f>LEN(配列入力!$D$94)-LEN(SUBSTITUTE(配列入力!$D$94,$C57,""))</f>
        <v>0</v>
      </c>
      <c r="JV57" s="84">
        <f t="shared" si="185"/>
        <v>0</v>
      </c>
      <c r="JW57" s="85">
        <f t="shared" si="285"/>
        <v>0</v>
      </c>
      <c r="JX57" s="76">
        <f>LEN(配列入力!$D$95)-LEN(SUBSTITUTE(配列入力!$D$95,$C57,""))</f>
        <v>0</v>
      </c>
      <c r="JY57" s="84">
        <f t="shared" si="187"/>
        <v>0</v>
      </c>
      <c r="JZ57" s="85">
        <f t="shared" si="286"/>
        <v>0</v>
      </c>
      <c r="KA57" s="76">
        <f>LEN(配列入力!$D$96)-LEN(SUBSTITUTE(配列入力!$D$96,$C57,""))</f>
        <v>0</v>
      </c>
      <c r="KB57" s="84">
        <f t="shared" si="189"/>
        <v>0</v>
      </c>
      <c r="KC57" s="85">
        <f t="shared" si="287"/>
        <v>0</v>
      </c>
      <c r="KD57" s="76">
        <f>LEN(配列入力!$D$97)-LEN(SUBSTITUTE(配列入力!$D$97,$C57,""))</f>
        <v>0</v>
      </c>
      <c r="KE57" s="84">
        <f t="shared" si="191"/>
        <v>0</v>
      </c>
      <c r="KF57" s="85">
        <f t="shared" si="288"/>
        <v>0</v>
      </c>
    </row>
    <row r="58" spans="1:292">
      <c r="A58" s="88" t="s">
        <v>311</v>
      </c>
      <c r="B58" s="86" t="s">
        <v>312</v>
      </c>
      <c r="C58" s="81" t="s">
        <v>312</v>
      </c>
      <c r="D58" s="75">
        <f>LEN(C58)</f>
        <v>1</v>
      </c>
      <c r="E58" s="76">
        <f>LEN(配列入力!$D$2)-LEN(SUBSTITUTE(配列入力!$D$2,$C58,""))</f>
        <v>0</v>
      </c>
      <c r="F58" s="89">
        <f>(E58/$D58)-F50-F45-F46-F48</f>
        <v>0</v>
      </c>
      <c r="G58" s="85">
        <f>F58</f>
        <v>0</v>
      </c>
      <c r="H58" s="76">
        <f>LEN(配列入力!$D$3)-LEN(SUBSTITUTE(配列入力!$D$3,$C58,""))</f>
        <v>0</v>
      </c>
      <c r="I58" s="89">
        <f>(H58/$D58)-I50-I45-I46-I48</f>
        <v>0</v>
      </c>
      <c r="J58" s="85">
        <f>I58</f>
        <v>0</v>
      </c>
      <c r="K58" s="76">
        <f>LEN(配列入力!$D$4)-LEN(SUBSTITUTE(配列入力!$D$4,$C58,""))</f>
        <v>0</v>
      </c>
      <c r="L58" s="89">
        <f>(K58/$D58)-L50-L45-L46-L48</f>
        <v>0</v>
      </c>
      <c r="M58" s="85">
        <f>L58</f>
        <v>0</v>
      </c>
      <c r="N58" s="76">
        <f>LEN(配列入力!$D$5)-LEN(SUBSTITUTE(配列入力!$D$5,$C58,""))</f>
        <v>0</v>
      </c>
      <c r="O58" s="89">
        <f>(N58/$D58)-O50-O45-O46-O48</f>
        <v>0</v>
      </c>
      <c r="P58" s="85">
        <f>O58</f>
        <v>0</v>
      </c>
      <c r="Q58" s="76">
        <f>LEN(配列入力!$D$6)-LEN(SUBSTITUTE(配列入力!$D$6,$C58,""))</f>
        <v>0</v>
      </c>
      <c r="R58" s="89">
        <f>(Q58/$D58)-R50-R45-R46-R48</f>
        <v>0</v>
      </c>
      <c r="S58" s="85">
        <f>R58</f>
        <v>0</v>
      </c>
      <c r="T58" s="76">
        <f>LEN(配列入力!$D$7)-LEN(SUBSTITUTE(配列入力!$D$7,$C58,""))</f>
        <v>0</v>
      </c>
      <c r="U58" s="89">
        <f>(T58/$D58)-U50-U45-U46-U48</f>
        <v>0</v>
      </c>
      <c r="V58" s="85">
        <f>U58</f>
        <v>0</v>
      </c>
      <c r="W58" s="76">
        <f>LEN(配列入力!$D$8)-LEN(SUBSTITUTE(配列入力!$D$8,$C58,""))</f>
        <v>0</v>
      </c>
      <c r="X58" s="89">
        <f>(W58/$D58)-X50-X45-X46-X48</f>
        <v>0</v>
      </c>
      <c r="Y58" s="85">
        <f>X58</f>
        <v>0</v>
      </c>
      <c r="Z58" s="76">
        <f>LEN(配列入力!$D$9)-LEN(SUBSTITUTE(配列入力!$D$9,$C58,""))</f>
        <v>0</v>
      </c>
      <c r="AA58" s="89">
        <f>(Z58/$D58)-AA50-AA45-AA46-AA48</f>
        <v>0</v>
      </c>
      <c r="AB58" s="85">
        <f>AA58</f>
        <v>0</v>
      </c>
      <c r="AC58" s="76">
        <f>LEN(配列入力!$D$10)-LEN(SUBSTITUTE(配列入力!$D$10,$C58,""))</f>
        <v>0</v>
      </c>
      <c r="AD58" s="89">
        <f>(AC58/$D58)-AD50-AD45-AD46-AD48</f>
        <v>0</v>
      </c>
      <c r="AE58" s="85">
        <f>AD58</f>
        <v>0</v>
      </c>
      <c r="AF58" s="76">
        <f>LEN(配列入力!$D$11)-LEN(SUBSTITUTE(配列入力!$D$11,$C58,""))</f>
        <v>0</v>
      </c>
      <c r="AG58" s="89">
        <f>(AF58/$D58)-AG50-AG45-AG46-AG48</f>
        <v>0</v>
      </c>
      <c r="AH58" s="85">
        <f>AG58</f>
        <v>0</v>
      </c>
      <c r="AI58" s="76">
        <f>LEN(配列入力!$D$12)-LEN(SUBSTITUTE(配列入力!$D$12,$C58,""))</f>
        <v>0</v>
      </c>
      <c r="AJ58" s="89">
        <f>(AI58/$D58)-AJ50-AJ45-AJ46-AJ48</f>
        <v>0</v>
      </c>
      <c r="AK58" s="85">
        <f>AJ58</f>
        <v>0</v>
      </c>
      <c r="AL58" s="76">
        <f>LEN(配列入力!$D$13)-LEN(SUBSTITUTE(配列入力!$D$13,$C58,""))</f>
        <v>0</v>
      </c>
      <c r="AM58" s="89">
        <f>(AL58/$D58)-AM50-AM45-AM46-AM48</f>
        <v>0</v>
      </c>
      <c r="AN58" s="85">
        <f>AM58</f>
        <v>0</v>
      </c>
      <c r="AO58" s="76">
        <f>LEN(配列入力!$D$14)-LEN(SUBSTITUTE(配列入力!$D$14,$C58,""))</f>
        <v>0</v>
      </c>
      <c r="AP58" s="89">
        <f>(AO58/$D58)-AP50-AP45-AP46-AP48</f>
        <v>0</v>
      </c>
      <c r="AQ58" s="85">
        <f>AP58</f>
        <v>0</v>
      </c>
      <c r="AR58" s="76">
        <f>LEN(配列入力!$D$15)-LEN(SUBSTITUTE(配列入力!$D$15,$C58,""))</f>
        <v>0</v>
      </c>
      <c r="AS58" s="89">
        <f>(AR58/$D58)-AS50-AS45-AS46-AS48</f>
        <v>0</v>
      </c>
      <c r="AT58" s="85">
        <f>AS58</f>
        <v>0</v>
      </c>
      <c r="AU58" s="76">
        <f>LEN(配列入力!$D$16)-LEN(SUBSTITUTE(配列入力!$D$16,$C58,""))</f>
        <v>0</v>
      </c>
      <c r="AV58" s="89">
        <f>(AU58/$D58)-AV50-AV45-AV46-AV48</f>
        <v>0</v>
      </c>
      <c r="AW58" s="85">
        <f>AV58</f>
        <v>0</v>
      </c>
      <c r="AX58" s="76">
        <f>LEN(配列入力!$D$17)-LEN(SUBSTITUTE(配列入力!$D$17,$C58,""))</f>
        <v>0</v>
      </c>
      <c r="AY58" s="89">
        <f>(AX58/$D58)-AY50-AY45-AY46-AY48</f>
        <v>0</v>
      </c>
      <c r="AZ58" s="85">
        <f>AY58</f>
        <v>0</v>
      </c>
      <c r="BA58" s="76">
        <f>LEN(配列入力!$D$18)-LEN(SUBSTITUTE(配列入力!$D$18,$C58,""))</f>
        <v>0</v>
      </c>
      <c r="BB58" s="89">
        <f>(BA58/$D58)-BB50-BB45-BB46-BB48</f>
        <v>0</v>
      </c>
      <c r="BC58" s="85">
        <f>BB58</f>
        <v>0</v>
      </c>
      <c r="BD58" s="76">
        <f>LEN(配列入力!$D$19)-LEN(SUBSTITUTE(配列入力!$D$19,$C58,""))</f>
        <v>0</v>
      </c>
      <c r="BE58" s="89">
        <f>(BD58/$D58)-BE50-BE45-BE46-BE48</f>
        <v>0</v>
      </c>
      <c r="BF58" s="85">
        <f>BE58</f>
        <v>0</v>
      </c>
      <c r="BG58" s="76">
        <f>LEN(配列入力!$D$20)-LEN(SUBSTITUTE(配列入力!$D$20,$C58,""))</f>
        <v>0</v>
      </c>
      <c r="BH58" s="89">
        <f>(BG58/$D58)-BH50-BH45-BH46-BH48</f>
        <v>0</v>
      </c>
      <c r="BI58" s="85">
        <f>BH58</f>
        <v>0</v>
      </c>
      <c r="BJ58" s="76">
        <f>LEN(配列入力!$D$21)-LEN(SUBSTITUTE(配列入力!$D$21,$C58,""))</f>
        <v>0</v>
      </c>
      <c r="BK58" s="89">
        <f>(BJ58/$D58)-BK50-BK45-BK46-BK48</f>
        <v>0</v>
      </c>
      <c r="BL58" s="85">
        <f>BK58</f>
        <v>0</v>
      </c>
      <c r="BM58" s="76">
        <f>LEN(配列入力!$D$22)-LEN(SUBSTITUTE(配列入力!$D$22,$C58,""))</f>
        <v>0</v>
      </c>
      <c r="BN58" s="89">
        <f>(BM58/$D58)-BN50-BN45-BN46-BN48</f>
        <v>0</v>
      </c>
      <c r="BO58" s="85">
        <f>BN58</f>
        <v>0</v>
      </c>
      <c r="BP58" s="76">
        <f>LEN(配列入力!$D$23)-LEN(SUBSTITUTE(配列入力!$D$23,$C58,""))</f>
        <v>0</v>
      </c>
      <c r="BQ58" s="89">
        <f>(BP58/$D58)-BQ50-BQ45-BQ46-BQ48</f>
        <v>0</v>
      </c>
      <c r="BR58" s="85">
        <f>BQ58</f>
        <v>0</v>
      </c>
      <c r="BS58" s="76">
        <f>LEN(配列入力!$D$24)-LEN(SUBSTITUTE(配列入力!$D$24,$C58,""))</f>
        <v>0</v>
      </c>
      <c r="BT58" s="89">
        <f>(BS58/$D58)-BT50-BT45-BT46-BT48</f>
        <v>0</v>
      </c>
      <c r="BU58" s="85">
        <f>BT58</f>
        <v>0</v>
      </c>
      <c r="BV58" s="76">
        <f>LEN(配列入力!$D$25)-LEN(SUBSTITUTE(配列入力!$D$25,$C58,""))</f>
        <v>0</v>
      </c>
      <c r="BW58" s="89">
        <f>(BV58/$D58)-BW50-BW45-BW46-BW48</f>
        <v>0</v>
      </c>
      <c r="BX58" s="85">
        <f>BW58</f>
        <v>0</v>
      </c>
      <c r="BY58" s="76">
        <f>LEN(配列入力!$D$26)-LEN(SUBSTITUTE(配列入力!$D$26,$C58,""))</f>
        <v>0</v>
      </c>
      <c r="BZ58" s="89">
        <f>(BY58/$D58)-BZ50-BZ45-BZ46-BZ48</f>
        <v>0</v>
      </c>
      <c r="CA58" s="85">
        <f>BZ58</f>
        <v>0</v>
      </c>
      <c r="CB58" s="76">
        <f>LEN(配列入力!$D$27)-LEN(SUBSTITUTE(配列入力!$D$27,$C58,""))</f>
        <v>0</v>
      </c>
      <c r="CC58" s="89">
        <f>(CB58/$D58)-CC50-CC45-CC46-CC48</f>
        <v>0</v>
      </c>
      <c r="CD58" s="85">
        <f>CC58</f>
        <v>0</v>
      </c>
      <c r="CE58" s="76">
        <f>LEN(配列入力!$D$28)-LEN(SUBSTITUTE(配列入力!$D$28,$C58,""))</f>
        <v>0</v>
      </c>
      <c r="CF58" s="89">
        <f>(CE58/$D58)-CF50-CF45-CF46-CF48</f>
        <v>0</v>
      </c>
      <c r="CG58" s="85">
        <f>CF58</f>
        <v>0</v>
      </c>
      <c r="CH58" s="76">
        <f>LEN(配列入力!$D$29)-LEN(SUBSTITUTE(配列入力!$D$29,$C58,""))</f>
        <v>0</v>
      </c>
      <c r="CI58" s="89">
        <f>(CH58/$D58)-CI50-CI45-CI46-CI48</f>
        <v>0</v>
      </c>
      <c r="CJ58" s="85">
        <f>CI58</f>
        <v>0</v>
      </c>
      <c r="CK58" s="76">
        <f>LEN(配列入力!$D$30)-LEN(SUBSTITUTE(配列入力!$D$30,$C58,""))</f>
        <v>0</v>
      </c>
      <c r="CL58" s="89">
        <f>(CK58/$D58)-CL50-CL45-CL46-CL48</f>
        <v>0</v>
      </c>
      <c r="CM58" s="85">
        <f>CL58</f>
        <v>0</v>
      </c>
      <c r="CN58" s="76">
        <f>LEN(配列入力!$D$31)-LEN(SUBSTITUTE(配列入力!$D$31,$C58,""))</f>
        <v>0</v>
      </c>
      <c r="CO58" s="89">
        <f>(CN58/$D58)-CO50-CO45-CO46-CO48</f>
        <v>0</v>
      </c>
      <c r="CP58" s="85">
        <f>CO58</f>
        <v>0</v>
      </c>
      <c r="CQ58" s="76">
        <f>LEN(配列入力!$D$32)-LEN(SUBSTITUTE(配列入力!$D$32,$C58,""))</f>
        <v>0</v>
      </c>
      <c r="CR58" s="89">
        <f>(CQ58/$D58)-CR50-CR45-CR46-CR48</f>
        <v>0</v>
      </c>
      <c r="CS58" s="85">
        <f>CR58</f>
        <v>0</v>
      </c>
      <c r="CT58" s="76">
        <f>LEN(配列入力!$D$33)-LEN(SUBSTITUTE(配列入力!$D$33,$C58,""))</f>
        <v>0</v>
      </c>
      <c r="CU58" s="89">
        <f>(CT58/$D58)-CU50-CU45-CU46-CU48</f>
        <v>0</v>
      </c>
      <c r="CV58" s="85">
        <f>CU58</f>
        <v>0</v>
      </c>
      <c r="CW58" s="76">
        <f>LEN(配列入力!$D$34)-LEN(SUBSTITUTE(配列入力!$D$34,$C58,""))</f>
        <v>0</v>
      </c>
      <c r="CX58" s="89">
        <f>(CW58/$D58)-CX50-CX45-CX46-CX48</f>
        <v>0</v>
      </c>
      <c r="CY58" s="85">
        <f>CX58</f>
        <v>0</v>
      </c>
      <c r="CZ58" s="76">
        <f>LEN(配列入力!$D$35)-LEN(SUBSTITUTE(配列入力!$D$35,$C58,""))</f>
        <v>0</v>
      </c>
      <c r="DA58" s="89">
        <f>(CZ58/$D58)-DA50-DA45-DA46-DA48</f>
        <v>0</v>
      </c>
      <c r="DB58" s="85">
        <f>DA58</f>
        <v>0</v>
      </c>
      <c r="DC58" s="76">
        <f>LEN(配列入力!$D$36)-LEN(SUBSTITUTE(配列入力!$D$36,$C58,""))</f>
        <v>0</v>
      </c>
      <c r="DD58" s="89">
        <f>(DC58/$D58)-DD50-DD45-DD46-DD48</f>
        <v>0</v>
      </c>
      <c r="DE58" s="85">
        <f>DD58</f>
        <v>0</v>
      </c>
      <c r="DF58" s="76">
        <f>LEN(配列入力!$D$37)-LEN(SUBSTITUTE(配列入力!$D$37,$C58,""))</f>
        <v>0</v>
      </c>
      <c r="DG58" s="89">
        <f>(DF58/$D58)-DG50-DG45-DG46-DG48</f>
        <v>0</v>
      </c>
      <c r="DH58" s="85">
        <f>DG58</f>
        <v>0</v>
      </c>
      <c r="DI58" s="76">
        <f>LEN(配列入力!$D$38)-LEN(SUBSTITUTE(配列入力!$D$38,$C58,""))</f>
        <v>0</v>
      </c>
      <c r="DJ58" s="89">
        <f>(DI58/$D58)-DJ50-DJ45-DJ46-DJ48</f>
        <v>0</v>
      </c>
      <c r="DK58" s="85">
        <f>DJ58</f>
        <v>0</v>
      </c>
      <c r="DL58" s="76">
        <f>LEN(配列入力!$D$39)-LEN(SUBSTITUTE(配列入力!$D$39,$C58,""))</f>
        <v>0</v>
      </c>
      <c r="DM58" s="89">
        <f>(DL58/$D58)-DM50-DM45-DM46-DM48</f>
        <v>0</v>
      </c>
      <c r="DN58" s="85">
        <f>DM58</f>
        <v>0</v>
      </c>
      <c r="DO58" s="76">
        <f>LEN(配列入力!$D$40)-LEN(SUBSTITUTE(配列入力!$D$40,$C58,""))</f>
        <v>0</v>
      </c>
      <c r="DP58" s="89">
        <f>(DO58/$D58)-DP50-DP45-DP46-DP48</f>
        <v>0</v>
      </c>
      <c r="DQ58" s="85">
        <f>DP58</f>
        <v>0</v>
      </c>
      <c r="DR58" s="76">
        <f>LEN(配列入力!$D$41)-LEN(SUBSTITUTE(配列入力!$D$41,$C58,""))</f>
        <v>0</v>
      </c>
      <c r="DS58" s="89">
        <f>(DR58/$D58)-DS50-DS45-DS46-DS48</f>
        <v>0</v>
      </c>
      <c r="DT58" s="85">
        <f>DS58</f>
        <v>0</v>
      </c>
      <c r="DU58" s="76">
        <f>LEN(配列入力!$D$42)-LEN(SUBSTITUTE(配列入力!$D$42,$C58,""))</f>
        <v>0</v>
      </c>
      <c r="DV58" s="89">
        <f>(DU58/$D58)-DV50-DV45-DV46-DV48</f>
        <v>0</v>
      </c>
      <c r="DW58" s="85">
        <f>DV58</f>
        <v>0</v>
      </c>
      <c r="DX58" s="76">
        <f>LEN(配列入力!$D$43)-LEN(SUBSTITUTE(配列入力!$D$43,$C58,""))</f>
        <v>0</v>
      </c>
      <c r="DY58" s="89">
        <f>(DX58/$D58)-DY50-DY45-DY46-DY48</f>
        <v>0</v>
      </c>
      <c r="DZ58" s="85">
        <f>DY58</f>
        <v>0</v>
      </c>
      <c r="EA58" s="76">
        <f>LEN(配列入力!$D$44)-LEN(SUBSTITUTE(配列入力!$D$44,$C58,""))</f>
        <v>0</v>
      </c>
      <c r="EB58" s="89">
        <f>(EA58/$D58)-EB50-EB45-EB46-EB48</f>
        <v>0</v>
      </c>
      <c r="EC58" s="85">
        <f>EB58</f>
        <v>0</v>
      </c>
      <c r="ED58" s="76">
        <f>LEN(配列入力!$D$45)-LEN(SUBSTITUTE(配列入力!$D$45,$C58,""))</f>
        <v>0</v>
      </c>
      <c r="EE58" s="89">
        <f>(ED58/$D58)-EE50-EE45-EE46-EE48</f>
        <v>0</v>
      </c>
      <c r="EF58" s="85">
        <f>EE58</f>
        <v>0</v>
      </c>
      <c r="EG58" s="76">
        <f>LEN(配列入力!$D$46)-LEN(SUBSTITUTE(配列入力!$D$46,$C58,""))</f>
        <v>0</v>
      </c>
      <c r="EH58" s="89">
        <f>(EG58/$D58)-EH50-EH45-EH46-EH48</f>
        <v>0</v>
      </c>
      <c r="EI58" s="85">
        <f>EH58</f>
        <v>0</v>
      </c>
      <c r="EJ58" s="76">
        <f>LEN(配列入力!$D$47)-LEN(SUBSTITUTE(配列入力!$D$47,$C58,""))</f>
        <v>0</v>
      </c>
      <c r="EK58" s="89">
        <f>(EJ58/$D58)-EK50-EK45-EK46-EK48</f>
        <v>0</v>
      </c>
      <c r="EL58" s="85">
        <f>EK58</f>
        <v>0</v>
      </c>
      <c r="EM58" s="76">
        <f>LEN(配列入力!$D$48)-LEN(SUBSTITUTE(配列入力!$D$48,$C58,""))</f>
        <v>0</v>
      </c>
      <c r="EN58" s="89">
        <f>(EM58/$D58)-EN50-EN45-EN46-EN48</f>
        <v>0</v>
      </c>
      <c r="EO58" s="85">
        <f>EN58</f>
        <v>0</v>
      </c>
      <c r="EP58" s="76">
        <f>LEN(配列入力!$D$49)-LEN(SUBSTITUTE(配列入力!$D$49,$C58,""))</f>
        <v>0</v>
      </c>
      <c r="EQ58" s="89">
        <f>(EP58/$D58)-EQ50-EQ45-EQ46-EQ48</f>
        <v>0</v>
      </c>
      <c r="ER58" s="85">
        <f>EQ58</f>
        <v>0</v>
      </c>
      <c r="ES58" s="76">
        <f>LEN(配列入力!$D$50)-LEN(SUBSTITUTE(配列入力!$D$50,$C58,""))</f>
        <v>0</v>
      </c>
      <c r="ET58" s="89">
        <f>(ES58/$D58)-ET50-ET45-ET46-ET48</f>
        <v>0</v>
      </c>
      <c r="EU58" s="85">
        <f>ET58</f>
        <v>0</v>
      </c>
      <c r="EV58" s="76">
        <f>LEN(配列入力!$D$51)-LEN(SUBSTITUTE(配列入力!$D$51,$C58,""))</f>
        <v>0</v>
      </c>
      <c r="EW58" s="89">
        <f>(EV58/$D58)-EW50-EW45-EW46-EW48</f>
        <v>0</v>
      </c>
      <c r="EX58" s="85">
        <f>EW58</f>
        <v>0</v>
      </c>
      <c r="EY58" s="76">
        <f>LEN(配列入力!$D$52)-LEN(SUBSTITUTE(配列入力!$D$52,$C58,""))</f>
        <v>0</v>
      </c>
      <c r="EZ58" s="89">
        <f>(EY58/$D58)-EZ50-EZ45-EZ46-EZ48</f>
        <v>0</v>
      </c>
      <c r="FA58" s="85">
        <f>EZ58</f>
        <v>0</v>
      </c>
      <c r="FB58" s="76">
        <f>LEN(配列入力!$D$53)-LEN(SUBSTITUTE(配列入力!$D$53,$C58,""))</f>
        <v>0</v>
      </c>
      <c r="FC58" s="89">
        <f>(FB58/$D58)-FC50-FC45-FC46-FC48</f>
        <v>0</v>
      </c>
      <c r="FD58" s="85">
        <f>FC58</f>
        <v>0</v>
      </c>
      <c r="FE58" s="76">
        <f>LEN(配列入力!$D$54)-LEN(SUBSTITUTE(配列入力!$D$54,$C58,""))</f>
        <v>0</v>
      </c>
      <c r="FF58" s="89">
        <f>(FE58/$D58)-FF50-FF45-FF46-FF48</f>
        <v>0</v>
      </c>
      <c r="FG58" s="85">
        <f>FF58</f>
        <v>0</v>
      </c>
      <c r="FH58" s="76">
        <f>LEN(配列入力!$D$55)-LEN(SUBSTITUTE(配列入力!$D$55,$C58,""))</f>
        <v>0</v>
      </c>
      <c r="FI58" s="89">
        <f>(FH58/$D58)-FI50-FI45-FI46-FI48</f>
        <v>0</v>
      </c>
      <c r="FJ58" s="85">
        <f>FI58</f>
        <v>0</v>
      </c>
      <c r="FK58" s="76">
        <f>LEN(配列入力!$D$56)-LEN(SUBSTITUTE(配列入力!$D$56,$C58,""))</f>
        <v>0</v>
      </c>
      <c r="FL58" s="89">
        <f>(FK58/$D58)-FL50-FL45-FL46-FL48</f>
        <v>0</v>
      </c>
      <c r="FM58" s="85">
        <f>FL58</f>
        <v>0</v>
      </c>
      <c r="FN58" s="76">
        <f>LEN(配列入力!$D$57)-LEN(SUBSTITUTE(配列入力!$D$57,$C58,""))</f>
        <v>0</v>
      </c>
      <c r="FO58" s="89">
        <f>(FN58/$D58)-FO50-FO45-FO46-FO48</f>
        <v>0</v>
      </c>
      <c r="FP58" s="85">
        <f>FO58</f>
        <v>0</v>
      </c>
      <c r="FQ58" s="76">
        <f>LEN(配列入力!$D$58)-LEN(SUBSTITUTE(配列入力!$D$58,$C58,""))</f>
        <v>0</v>
      </c>
      <c r="FR58" s="89">
        <f>(FQ58/$D58)-FR50-FR45-FR46-FR48</f>
        <v>0</v>
      </c>
      <c r="FS58" s="85">
        <f>FR58</f>
        <v>0</v>
      </c>
      <c r="FT58" s="76">
        <f>LEN(配列入力!$D$59)-LEN(SUBSTITUTE(配列入力!$D$59,$C58,""))</f>
        <v>0</v>
      </c>
      <c r="FU58" s="89">
        <f>(FT58/$D58)-FU50-FU45-FU46-FU48</f>
        <v>0</v>
      </c>
      <c r="FV58" s="85">
        <f>FU58</f>
        <v>0</v>
      </c>
      <c r="FW58" s="76">
        <f>LEN(配列入力!$D$60)-LEN(SUBSTITUTE(配列入力!$D$60,$C58,""))</f>
        <v>0</v>
      </c>
      <c r="FX58" s="89">
        <f>(FW58/$D58)-FX50-FX45-FX46-FX48</f>
        <v>0</v>
      </c>
      <c r="FY58" s="85">
        <f>FX58</f>
        <v>0</v>
      </c>
      <c r="FZ58" s="76">
        <f>LEN(配列入力!$D$61)-LEN(SUBSTITUTE(配列入力!$D$61,$C58,""))</f>
        <v>0</v>
      </c>
      <c r="GA58" s="89">
        <f>(FZ58/$D58)-GA50-GA45-GA46-GA48</f>
        <v>0</v>
      </c>
      <c r="GB58" s="85">
        <f>GA58</f>
        <v>0</v>
      </c>
      <c r="GC58" s="76">
        <f>LEN(配列入力!$D$62)-LEN(SUBSTITUTE(配列入力!$D$62,$C58,""))</f>
        <v>0</v>
      </c>
      <c r="GD58" s="89">
        <f>(GC58/$D58)-GD50-GD45-GD46-GD48</f>
        <v>0</v>
      </c>
      <c r="GE58" s="85">
        <f>GD58</f>
        <v>0</v>
      </c>
      <c r="GF58" s="76">
        <f>LEN(配列入力!$D$63)-LEN(SUBSTITUTE(配列入力!$D$63,$C58,""))</f>
        <v>0</v>
      </c>
      <c r="GG58" s="89">
        <f>(GF58/$D58)-GG50-GG45-GG46-GG48</f>
        <v>0</v>
      </c>
      <c r="GH58" s="85">
        <f>GG58</f>
        <v>0</v>
      </c>
      <c r="GI58" s="76">
        <f>LEN(配列入力!$D$64)-LEN(SUBSTITUTE(配列入力!$D$64,$C58,""))</f>
        <v>0</v>
      </c>
      <c r="GJ58" s="89">
        <f>(GI58/$D58)-GJ50-GJ45-GJ46-GJ48</f>
        <v>0</v>
      </c>
      <c r="GK58" s="85">
        <f>GJ58</f>
        <v>0</v>
      </c>
      <c r="GL58" s="76">
        <f>LEN(配列入力!$D$65)-LEN(SUBSTITUTE(配列入力!$D$65,$C58,""))</f>
        <v>0</v>
      </c>
      <c r="GM58" s="89">
        <f>(GL58/$D58)-GM50-GM45-GM46-GM48</f>
        <v>0</v>
      </c>
      <c r="GN58" s="85">
        <f>GM58</f>
        <v>0</v>
      </c>
      <c r="GO58" s="76">
        <f>LEN(配列入力!$D$66)-LEN(SUBSTITUTE(配列入力!$D$66,$C58,""))</f>
        <v>0</v>
      </c>
      <c r="GP58" s="89">
        <f>(GO58/$D58)-GP50-GP45-GP46-GP48</f>
        <v>0</v>
      </c>
      <c r="GQ58" s="85">
        <f>GP58</f>
        <v>0</v>
      </c>
      <c r="GR58" s="76">
        <f>LEN(配列入力!$D$67)-LEN(SUBSTITUTE(配列入力!$D$67,$C58,""))</f>
        <v>0</v>
      </c>
      <c r="GS58" s="89">
        <f>(GR58/$D58)-GS50-GS45-GS46-GS48</f>
        <v>0</v>
      </c>
      <c r="GT58" s="85">
        <f>GS58</f>
        <v>0</v>
      </c>
      <c r="GU58" s="76">
        <f>LEN(配列入力!$D$68)-LEN(SUBSTITUTE(配列入力!$D$68,$C58,""))</f>
        <v>0</v>
      </c>
      <c r="GV58" s="89">
        <f>(GU58/$D58)-GV50-GV45-GV46-GV48</f>
        <v>0</v>
      </c>
      <c r="GW58" s="85">
        <f>GV58</f>
        <v>0</v>
      </c>
      <c r="GX58" s="76">
        <f>LEN(配列入力!$D$69)-LEN(SUBSTITUTE(配列入力!$D$69,$C58,""))</f>
        <v>0</v>
      </c>
      <c r="GY58" s="89">
        <f>(GX58/$D58)-GY50-GY45-GY46-GY48</f>
        <v>0</v>
      </c>
      <c r="GZ58" s="85">
        <f>GY58</f>
        <v>0</v>
      </c>
      <c r="HA58" s="76">
        <f>LEN(配列入力!$D$70)-LEN(SUBSTITUTE(配列入力!$D$70,$C58,""))</f>
        <v>0</v>
      </c>
      <c r="HB58" s="89">
        <f>(HA58/$D58)-HB50-HB45-HB46-HB48</f>
        <v>0</v>
      </c>
      <c r="HC58" s="85">
        <f>HB58</f>
        <v>0</v>
      </c>
      <c r="HD58" s="76">
        <f>LEN(配列入力!$D$71)-LEN(SUBSTITUTE(配列入力!$D$71,$C58,""))</f>
        <v>0</v>
      </c>
      <c r="HE58" s="89">
        <f>(HD58/$D58)-HE50-HE45-HE46-HE48</f>
        <v>0</v>
      </c>
      <c r="HF58" s="85">
        <f>HE58</f>
        <v>0</v>
      </c>
      <c r="HG58" s="76">
        <f>LEN(配列入力!$D$72)-LEN(SUBSTITUTE(配列入力!$D$72,$C58,""))</f>
        <v>0</v>
      </c>
      <c r="HH58" s="89">
        <f>(HG58/$D58)-HH50-HH45-HH46-HH48</f>
        <v>0</v>
      </c>
      <c r="HI58" s="85">
        <f>HH58</f>
        <v>0</v>
      </c>
      <c r="HJ58" s="76">
        <f>LEN(配列入力!$D$73)-LEN(SUBSTITUTE(配列入力!$D$73,$C58,""))</f>
        <v>0</v>
      </c>
      <c r="HK58" s="89">
        <f>(HJ58/$D58)-HK50-HK45-HK46-HK48</f>
        <v>0</v>
      </c>
      <c r="HL58" s="85">
        <f>HK58</f>
        <v>0</v>
      </c>
      <c r="HM58" s="76">
        <f>LEN(配列入力!$D$74)-LEN(SUBSTITUTE(配列入力!$D$74,$C58,""))</f>
        <v>0</v>
      </c>
      <c r="HN58" s="89">
        <f>(HM58/$D58)-HN50-HN45-HN46-HN48</f>
        <v>0</v>
      </c>
      <c r="HO58" s="85">
        <f>HN58</f>
        <v>0</v>
      </c>
      <c r="HP58" s="76">
        <f>LEN(配列入力!$D$75)-LEN(SUBSTITUTE(配列入力!$D$75,$C58,""))</f>
        <v>0</v>
      </c>
      <c r="HQ58" s="89">
        <f>(HP58/$D58)-HQ50-HQ45-HQ46-HQ48</f>
        <v>0</v>
      </c>
      <c r="HR58" s="85">
        <f>HQ58</f>
        <v>0</v>
      </c>
      <c r="HS58" s="76">
        <f>LEN(配列入力!$D$76)-LEN(SUBSTITUTE(配列入力!$D$76,$C58,""))</f>
        <v>0</v>
      </c>
      <c r="HT58" s="89">
        <f>(HS58/$D58)-HT50-HT45-HT46-HT48</f>
        <v>0</v>
      </c>
      <c r="HU58" s="85">
        <f>HT58</f>
        <v>0</v>
      </c>
      <c r="HV58" s="76">
        <f>LEN(配列入力!$D$77)-LEN(SUBSTITUTE(配列入力!$D$77,$C58,""))</f>
        <v>0</v>
      </c>
      <c r="HW58" s="89">
        <f>(HV58/$D58)-HW50-HW45-HW46-HW48</f>
        <v>0</v>
      </c>
      <c r="HX58" s="85">
        <f>HW58</f>
        <v>0</v>
      </c>
      <c r="HY58" s="76">
        <f>LEN(配列入力!$D$78)-LEN(SUBSTITUTE(配列入力!$D$78,$C58,""))</f>
        <v>0</v>
      </c>
      <c r="HZ58" s="89">
        <f>(HY58/$D58)-HZ50-HZ45-HZ46-HZ48</f>
        <v>0</v>
      </c>
      <c r="IA58" s="85">
        <f>HZ58</f>
        <v>0</v>
      </c>
      <c r="IB58" s="76">
        <f>LEN(配列入力!$D$79)-LEN(SUBSTITUTE(配列入力!$D$79,$C58,""))</f>
        <v>0</v>
      </c>
      <c r="IC58" s="89">
        <f>(IB58/$D58)-IC50-IC45-IC46-IC48</f>
        <v>0</v>
      </c>
      <c r="ID58" s="85">
        <f>IC58</f>
        <v>0</v>
      </c>
      <c r="IE58" s="76">
        <f>LEN(配列入力!$D$80)-LEN(SUBSTITUTE(配列入力!$D$80,$C58,""))</f>
        <v>0</v>
      </c>
      <c r="IF58" s="89">
        <f>(IE58/$D58)-IF50-IF45-IF46-IF48</f>
        <v>0</v>
      </c>
      <c r="IG58" s="85">
        <f>IF58</f>
        <v>0</v>
      </c>
      <c r="IH58" s="76">
        <f>LEN(配列入力!$D$81)-LEN(SUBSTITUTE(配列入力!$D$81,$C58,""))</f>
        <v>0</v>
      </c>
      <c r="II58" s="89">
        <f>(IH58/$D58)-II50-II45-II46-II48</f>
        <v>0</v>
      </c>
      <c r="IJ58" s="85">
        <f>II58</f>
        <v>0</v>
      </c>
      <c r="IK58" s="76">
        <f>LEN(配列入力!$D$82)-LEN(SUBSTITUTE(配列入力!$D$82,$C58,""))</f>
        <v>0</v>
      </c>
      <c r="IL58" s="89">
        <f>(IK58/$D58)-IL50-IL45-IL46-IL48</f>
        <v>0</v>
      </c>
      <c r="IM58" s="85">
        <f>IL58</f>
        <v>0</v>
      </c>
      <c r="IN58" s="76">
        <f>LEN(配列入力!$D$83)-LEN(SUBSTITUTE(配列入力!$D$83,$C58,""))</f>
        <v>0</v>
      </c>
      <c r="IO58" s="89">
        <f>(IN58/$D58)-IO50-IO45-IO46-IO48</f>
        <v>0</v>
      </c>
      <c r="IP58" s="85">
        <f>IO58</f>
        <v>0</v>
      </c>
      <c r="IQ58" s="76">
        <f>LEN(配列入力!$D$84)-LEN(SUBSTITUTE(配列入力!$D$84,$C58,""))</f>
        <v>0</v>
      </c>
      <c r="IR58" s="89">
        <f>(IQ58/$D58)-IR50-IR45-IR46-IR48</f>
        <v>0</v>
      </c>
      <c r="IS58" s="85">
        <f>IR58</f>
        <v>0</v>
      </c>
      <c r="IT58" s="76">
        <f>LEN(配列入力!$D$85)-LEN(SUBSTITUTE(配列入力!$D$85,$C58,""))</f>
        <v>0</v>
      </c>
      <c r="IU58" s="89">
        <f>(IT58/$D58)-IU50-IU45-IU46-IU48</f>
        <v>0</v>
      </c>
      <c r="IV58" s="85">
        <f>IU58</f>
        <v>0</v>
      </c>
      <c r="IW58" s="76">
        <f>LEN(配列入力!$D$86)-LEN(SUBSTITUTE(配列入力!$D$86,$C58,""))</f>
        <v>0</v>
      </c>
      <c r="IX58" s="89">
        <f>(IW58/$D58)-IX50-IX45-IX46-IX48</f>
        <v>0</v>
      </c>
      <c r="IY58" s="85">
        <f>IX58</f>
        <v>0</v>
      </c>
      <c r="IZ58" s="76">
        <f>LEN(配列入力!$D$87)-LEN(SUBSTITUTE(配列入力!$D$87,$C58,""))</f>
        <v>0</v>
      </c>
      <c r="JA58" s="89">
        <f>(IZ58/$D58)-JA50-JA45-JA46-JA48</f>
        <v>0</v>
      </c>
      <c r="JB58" s="85">
        <f>JA58</f>
        <v>0</v>
      </c>
      <c r="JC58" s="76">
        <f>LEN(配列入力!$D$88)-LEN(SUBSTITUTE(配列入力!$D$88,$C58,""))</f>
        <v>0</v>
      </c>
      <c r="JD58" s="89">
        <f>(JC58/$D58)-JD50-JD45-JD46-JD48</f>
        <v>0</v>
      </c>
      <c r="JE58" s="85">
        <f>JD58</f>
        <v>0</v>
      </c>
      <c r="JF58" s="76">
        <f>LEN(配列入力!$D$89)-LEN(SUBSTITUTE(配列入力!$D$89,$C58,""))</f>
        <v>0</v>
      </c>
      <c r="JG58" s="89">
        <f>(JF58/$D58)-JG50-JG45-JG46-JG48</f>
        <v>0</v>
      </c>
      <c r="JH58" s="85">
        <f>JG58</f>
        <v>0</v>
      </c>
      <c r="JI58" s="76">
        <f>LEN(配列入力!$D$90)-LEN(SUBSTITUTE(配列入力!$D$90,$C58,""))</f>
        <v>0</v>
      </c>
      <c r="JJ58" s="89">
        <f>(JI58/$D58)-JJ50-JJ45-JJ46-JJ48</f>
        <v>0</v>
      </c>
      <c r="JK58" s="85">
        <f>JJ58</f>
        <v>0</v>
      </c>
      <c r="JL58" s="76">
        <f>LEN(配列入力!$D$91)-LEN(SUBSTITUTE(配列入力!$D$91,$C58,""))</f>
        <v>0</v>
      </c>
      <c r="JM58" s="89">
        <f>(JL58/$D58)-JM50-JM45-JM46-JM48</f>
        <v>0</v>
      </c>
      <c r="JN58" s="85">
        <f>JM58</f>
        <v>0</v>
      </c>
      <c r="JO58" s="76">
        <f>LEN(配列入力!$D$92)-LEN(SUBSTITUTE(配列入力!$D$92,$C58,""))</f>
        <v>0</v>
      </c>
      <c r="JP58" s="89">
        <f>(JO58/$D58)-JP50-JP45-JP46-JP48</f>
        <v>0</v>
      </c>
      <c r="JQ58" s="85">
        <f>JP58</f>
        <v>0</v>
      </c>
      <c r="JR58" s="76">
        <f>LEN(配列入力!$D$93)-LEN(SUBSTITUTE(配列入力!$D$93,$C58,""))</f>
        <v>0</v>
      </c>
      <c r="JS58" s="89">
        <f>(JR58/$D58)-JS50-JS45-JS46-JS48</f>
        <v>0</v>
      </c>
      <c r="JT58" s="85">
        <f>JS58</f>
        <v>0</v>
      </c>
      <c r="JU58" s="76">
        <f>LEN(配列入力!$D$94)-LEN(SUBSTITUTE(配列入力!$D$94,$C58,""))</f>
        <v>0</v>
      </c>
      <c r="JV58" s="89">
        <f>(JU58/$D58)-JV50-JV45-JV46-JV48</f>
        <v>0</v>
      </c>
      <c r="JW58" s="85">
        <f>JV58</f>
        <v>0</v>
      </c>
      <c r="JX58" s="76">
        <f>LEN(配列入力!$D$95)-LEN(SUBSTITUTE(配列入力!$D$95,$C58,""))</f>
        <v>0</v>
      </c>
      <c r="JY58" s="89">
        <f>(JX58/$D58)-JY50-JY45-JY46-JY48</f>
        <v>0</v>
      </c>
      <c r="JZ58" s="85">
        <f>JY58</f>
        <v>0</v>
      </c>
      <c r="KA58" s="76">
        <f>LEN(配列入力!$D$96)-LEN(SUBSTITUTE(配列入力!$D$96,$C58,""))</f>
        <v>0</v>
      </c>
      <c r="KB58" s="89">
        <f>(KA58/$D58)-KB50-KB45-KB46-KB48</f>
        <v>0</v>
      </c>
      <c r="KC58" s="85">
        <f>KB58</f>
        <v>0</v>
      </c>
      <c r="KD58" s="76">
        <f>LEN(配列入力!$D$97)-LEN(SUBSTITUTE(配列入力!$D$97,$C58,""))</f>
        <v>0</v>
      </c>
      <c r="KE58" s="89">
        <f>(KD58/$D58)-KE50-KE45-KE46-KE48</f>
        <v>0</v>
      </c>
      <c r="KF58" s="85">
        <f>KE58</f>
        <v>0</v>
      </c>
    </row>
    <row r="59" spans="1:292">
      <c r="A59" s="88" t="s">
        <v>98</v>
      </c>
      <c r="B59" s="86" t="s">
        <v>313</v>
      </c>
      <c r="C59" s="81" t="s">
        <v>313</v>
      </c>
      <c r="D59" s="75">
        <f>LEN(C59)</f>
        <v>1</v>
      </c>
      <c r="E59" s="76">
        <f>LEN(配列入力!$D$2)-LEN(SUBSTITUTE(配列入力!$D$2,$C59,""))</f>
        <v>0</v>
      </c>
      <c r="F59" s="89">
        <f>(E59/$D59)-F51</f>
        <v>0</v>
      </c>
      <c r="G59" s="85">
        <f t="shared" si="193"/>
        <v>0</v>
      </c>
      <c r="H59" s="76">
        <f>LEN(配列入力!$D$3)-LEN(SUBSTITUTE(配列入力!$D$3,$C59,""))</f>
        <v>0</v>
      </c>
      <c r="I59" s="89">
        <f>(H59/$D59)-I51</f>
        <v>0</v>
      </c>
      <c r="J59" s="85">
        <f t="shared" si="194"/>
        <v>0</v>
      </c>
      <c r="K59" s="76">
        <f>LEN(配列入力!$D$4)-LEN(SUBSTITUTE(配列入力!$D$4,$C59,""))</f>
        <v>0</v>
      </c>
      <c r="L59" s="89">
        <f>(K59/$D59)-L51</f>
        <v>0</v>
      </c>
      <c r="M59" s="85">
        <f t="shared" si="195"/>
        <v>0</v>
      </c>
      <c r="N59" s="76">
        <f>LEN(配列入力!$D$5)-LEN(SUBSTITUTE(配列入力!$D$5,$C59,""))</f>
        <v>0</v>
      </c>
      <c r="O59" s="89">
        <f>(N59/$D59)-O51</f>
        <v>0</v>
      </c>
      <c r="P59" s="85">
        <f t="shared" si="196"/>
        <v>0</v>
      </c>
      <c r="Q59" s="76">
        <f>LEN(配列入力!$D$6)-LEN(SUBSTITUTE(配列入力!$D$6,$C59,""))</f>
        <v>0</v>
      </c>
      <c r="R59" s="89">
        <f>(Q59/$D59)-R51</f>
        <v>0</v>
      </c>
      <c r="S59" s="85">
        <f t="shared" si="197"/>
        <v>0</v>
      </c>
      <c r="T59" s="76">
        <f>LEN(配列入力!$D$7)-LEN(SUBSTITUTE(配列入力!$D$7,$C59,""))</f>
        <v>0</v>
      </c>
      <c r="U59" s="89">
        <f>(T59/$D59)-U51</f>
        <v>0</v>
      </c>
      <c r="V59" s="85">
        <f t="shared" si="198"/>
        <v>0</v>
      </c>
      <c r="W59" s="76">
        <f>LEN(配列入力!$D$8)-LEN(SUBSTITUTE(配列入力!$D$8,$C59,""))</f>
        <v>0</v>
      </c>
      <c r="X59" s="89">
        <f>(W59/$D59)-X51</f>
        <v>0</v>
      </c>
      <c r="Y59" s="85">
        <f t="shared" si="199"/>
        <v>0</v>
      </c>
      <c r="Z59" s="76">
        <f>LEN(配列入力!$D$9)-LEN(SUBSTITUTE(配列入力!$D$9,$C59,""))</f>
        <v>0</v>
      </c>
      <c r="AA59" s="89">
        <f>(Z59/$D59)-AA51</f>
        <v>0</v>
      </c>
      <c r="AB59" s="85">
        <f t="shared" si="200"/>
        <v>0</v>
      </c>
      <c r="AC59" s="76">
        <f>LEN(配列入力!$D$10)-LEN(SUBSTITUTE(配列入力!$D$10,$C59,""))</f>
        <v>0</v>
      </c>
      <c r="AD59" s="89">
        <f>(AC59/$D59)-AD51</f>
        <v>0</v>
      </c>
      <c r="AE59" s="85">
        <f t="shared" si="201"/>
        <v>0</v>
      </c>
      <c r="AF59" s="76">
        <f>LEN(配列入力!$D$11)-LEN(SUBSTITUTE(配列入力!$D$11,$C59,""))</f>
        <v>0</v>
      </c>
      <c r="AG59" s="89">
        <f>(AF59/$D59)-AG51</f>
        <v>0</v>
      </c>
      <c r="AH59" s="85">
        <f t="shared" si="202"/>
        <v>0</v>
      </c>
      <c r="AI59" s="76">
        <f>LEN(配列入力!$D$12)-LEN(SUBSTITUTE(配列入力!$D$12,$C59,""))</f>
        <v>0</v>
      </c>
      <c r="AJ59" s="89">
        <f>(AI59/$D59)-AJ51</f>
        <v>0</v>
      </c>
      <c r="AK59" s="85">
        <f t="shared" si="203"/>
        <v>0</v>
      </c>
      <c r="AL59" s="76">
        <f>LEN(配列入力!$D$13)-LEN(SUBSTITUTE(配列入力!$D$13,$C59,""))</f>
        <v>0</v>
      </c>
      <c r="AM59" s="89">
        <f>(AL59/$D59)-AM51</f>
        <v>0</v>
      </c>
      <c r="AN59" s="85">
        <f t="shared" si="204"/>
        <v>0</v>
      </c>
      <c r="AO59" s="76">
        <f>LEN(配列入力!$D$14)-LEN(SUBSTITUTE(配列入力!$D$14,$C59,""))</f>
        <v>0</v>
      </c>
      <c r="AP59" s="89">
        <f>(AO59/$D59)-AP51</f>
        <v>0</v>
      </c>
      <c r="AQ59" s="85">
        <f t="shared" si="205"/>
        <v>0</v>
      </c>
      <c r="AR59" s="76">
        <f>LEN(配列入力!$D$15)-LEN(SUBSTITUTE(配列入力!$D$15,$C59,""))</f>
        <v>0</v>
      </c>
      <c r="AS59" s="89">
        <f>(AR59/$D59)-AS51</f>
        <v>0</v>
      </c>
      <c r="AT59" s="85">
        <f t="shared" si="206"/>
        <v>0</v>
      </c>
      <c r="AU59" s="76">
        <f>LEN(配列入力!$D$16)-LEN(SUBSTITUTE(配列入力!$D$16,$C59,""))</f>
        <v>0</v>
      </c>
      <c r="AV59" s="89">
        <f>(AU59/$D59)-AV51</f>
        <v>0</v>
      </c>
      <c r="AW59" s="85">
        <f t="shared" si="207"/>
        <v>0</v>
      </c>
      <c r="AX59" s="76">
        <f>LEN(配列入力!$D$17)-LEN(SUBSTITUTE(配列入力!$D$17,$C59,""))</f>
        <v>0</v>
      </c>
      <c r="AY59" s="89">
        <f>(AX59/$D59)-AY51</f>
        <v>0</v>
      </c>
      <c r="AZ59" s="85">
        <f t="shared" si="208"/>
        <v>0</v>
      </c>
      <c r="BA59" s="76">
        <f>LEN(配列入力!$D$18)-LEN(SUBSTITUTE(配列入力!$D$18,$C59,""))</f>
        <v>0</v>
      </c>
      <c r="BB59" s="89">
        <f>(BA59/$D59)-BB51</f>
        <v>0</v>
      </c>
      <c r="BC59" s="85">
        <f t="shared" si="209"/>
        <v>0</v>
      </c>
      <c r="BD59" s="76">
        <f>LEN(配列入力!$D$19)-LEN(SUBSTITUTE(配列入力!$D$19,$C59,""))</f>
        <v>0</v>
      </c>
      <c r="BE59" s="89">
        <f>(BD59/$D59)-BE51</f>
        <v>0</v>
      </c>
      <c r="BF59" s="85">
        <f t="shared" si="210"/>
        <v>0</v>
      </c>
      <c r="BG59" s="76">
        <f>LEN(配列入力!$D$20)-LEN(SUBSTITUTE(配列入力!$D$20,$C59,""))</f>
        <v>0</v>
      </c>
      <c r="BH59" s="89">
        <f>(BG59/$D59)-BH51</f>
        <v>0</v>
      </c>
      <c r="BI59" s="85">
        <f t="shared" si="211"/>
        <v>0</v>
      </c>
      <c r="BJ59" s="76">
        <f>LEN(配列入力!$D$21)-LEN(SUBSTITUTE(配列入力!$D$21,$C59,""))</f>
        <v>0</v>
      </c>
      <c r="BK59" s="89">
        <f>(BJ59/$D59)-BK51</f>
        <v>0</v>
      </c>
      <c r="BL59" s="85">
        <f t="shared" si="212"/>
        <v>0</v>
      </c>
      <c r="BM59" s="76">
        <f>LEN(配列入力!$D$22)-LEN(SUBSTITUTE(配列入力!$D$22,$C59,""))</f>
        <v>0</v>
      </c>
      <c r="BN59" s="89">
        <f>(BM59/$D59)-BN51</f>
        <v>0</v>
      </c>
      <c r="BO59" s="85">
        <f t="shared" si="213"/>
        <v>0</v>
      </c>
      <c r="BP59" s="76">
        <f>LEN(配列入力!$D$23)-LEN(SUBSTITUTE(配列入力!$D$23,$C59,""))</f>
        <v>0</v>
      </c>
      <c r="BQ59" s="89">
        <f>(BP59/$D59)-BQ51</f>
        <v>0</v>
      </c>
      <c r="BR59" s="85">
        <f t="shared" si="214"/>
        <v>0</v>
      </c>
      <c r="BS59" s="76">
        <f>LEN(配列入力!$D$24)-LEN(SUBSTITUTE(配列入力!$D$24,$C59,""))</f>
        <v>0</v>
      </c>
      <c r="BT59" s="89">
        <f>(BS59/$D59)-BT51</f>
        <v>0</v>
      </c>
      <c r="BU59" s="85">
        <f t="shared" si="215"/>
        <v>0</v>
      </c>
      <c r="BV59" s="76">
        <f>LEN(配列入力!$D$25)-LEN(SUBSTITUTE(配列入力!$D$25,$C59,""))</f>
        <v>0</v>
      </c>
      <c r="BW59" s="89">
        <f>(BV59/$D59)-BW51</f>
        <v>0</v>
      </c>
      <c r="BX59" s="85">
        <f t="shared" si="216"/>
        <v>0</v>
      </c>
      <c r="BY59" s="76">
        <f>LEN(配列入力!$D$26)-LEN(SUBSTITUTE(配列入力!$D$26,$C59,""))</f>
        <v>0</v>
      </c>
      <c r="BZ59" s="89">
        <f>(BY59/$D59)-BZ51</f>
        <v>0</v>
      </c>
      <c r="CA59" s="85">
        <f t="shared" si="217"/>
        <v>0</v>
      </c>
      <c r="CB59" s="76">
        <f>LEN(配列入力!$D$27)-LEN(SUBSTITUTE(配列入力!$D$27,$C59,""))</f>
        <v>0</v>
      </c>
      <c r="CC59" s="89">
        <f>(CB59/$D59)-CC51</f>
        <v>0</v>
      </c>
      <c r="CD59" s="85">
        <f t="shared" si="218"/>
        <v>0</v>
      </c>
      <c r="CE59" s="76">
        <f>LEN(配列入力!$D$28)-LEN(SUBSTITUTE(配列入力!$D$28,$C59,""))</f>
        <v>0</v>
      </c>
      <c r="CF59" s="89">
        <f>(CE59/$D59)-CF51</f>
        <v>0</v>
      </c>
      <c r="CG59" s="85">
        <f t="shared" si="219"/>
        <v>0</v>
      </c>
      <c r="CH59" s="76">
        <f>LEN(配列入力!$D$29)-LEN(SUBSTITUTE(配列入力!$D$29,$C59,""))</f>
        <v>0</v>
      </c>
      <c r="CI59" s="89">
        <f>(CH59/$D59)-CI51</f>
        <v>0</v>
      </c>
      <c r="CJ59" s="85">
        <f t="shared" si="220"/>
        <v>0</v>
      </c>
      <c r="CK59" s="76">
        <f>LEN(配列入力!$D$30)-LEN(SUBSTITUTE(配列入力!$D$30,$C59,""))</f>
        <v>0</v>
      </c>
      <c r="CL59" s="89">
        <f>(CK59/$D59)-CL51</f>
        <v>0</v>
      </c>
      <c r="CM59" s="85">
        <f t="shared" si="221"/>
        <v>0</v>
      </c>
      <c r="CN59" s="76">
        <f>LEN(配列入力!$D$31)-LEN(SUBSTITUTE(配列入力!$D$31,$C59,""))</f>
        <v>0</v>
      </c>
      <c r="CO59" s="89">
        <f>(CN59/$D59)-CO51</f>
        <v>0</v>
      </c>
      <c r="CP59" s="85">
        <f t="shared" si="222"/>
        <v>0</v>
      </c>
      <c r="CQ59" s="76">
        <f>LEN(配列入力!$D$32)-LEN(SUBSTITUTE(配列入力!$D$32,$C59,""))</f>
        <v>0</v>
      </c>
      <c r="CR59" s="89">
        <f>(CQ59/$D59)-CR51</f>
        <v>0</v>
      </c>
      <c r="CS59" s="85">
        <f t="shared" si="223"/>
        <v>0</v>
      </c>
      <c r="CT59" s="76">
        <f>LEN(配列入力!$D$33)-LEN(SUBSTITUTE(配列入力!$D$33,$C59,""))</f>
        <v>0</v>
      </c>
      <c r="CU59" s="89">
        <f>(CT59/$D59)-CU51</f>
        <v>0</v>
      </c>
      <c r="CV59" s="85">
        <f t="shared" si="224"/>
        <v>0</v>
      </c>
      <c r="CW59" s="76">
        <f>LEN(配列入力!$D$34)-LEN(SUBSTITUTE(配列入力!$D$34,$C59,""))</f>
        <v>0</v>
      </c>
      <c r="CX59" s="89">
        <f>(CW59/$D59)-CX51</f>
        <v>0</v>
      </c>
      <c r="CY59" s="85">
        <f t="shared" si="225"/>
        <v>0</v>
      </c>
      <c r="CZ59" s="76">
        <f>LEN(配列入力!$D$35)-LEN(SUBSTITUTE(配列入力!$D$35,$C59,""))</f>
        <v>0</v>
      </c>
      <c r="DA59" s="89">
        <f>(CZ59/$D59)-DA51</f>
        <v>0</v>
      </c>
      <c r="DB59" s="85">
        <f t="shared" si="226"/>
        <v>0</v>
      </c>
      <c r="DC59" s="76">
        <f>LEN(配列入力!$D$36)-LEN(SUBSTITUTE(配列入力!$D$36,$C59,""))</f>
        <v>0</v>
      </c>
      <c r="DD59" s="89">
        <f>(DC59/$D59)-DD51</f>
        <v>0</v>
      </c>
      <c r="DE59" s="85">
        <f t="shared" si="227"/>
        <v>0</v>
      </c>
      <c r="DF59" s="76">
        <f>LEN(配列入力!$D$37)-LEN(SUBSTITUTE(配列入力!$D$37,$C59,""))</f>
        <v>0</v>
      </c>
      <c r="DG59" s="89">
        <f>(DF59/$D59)-DG51</f>
        <v>0</v>
      </c>
      <c r="DH59" s="85">
        <f t="shared" si="228"/>
        <v>0</v>
      </c>
      <c r="DI59" s="76">
        <f>LEN(配列入力!$D$38)-LEN(SUBSTITUTE(配列入力!$D$38,$C59,""))</f>
        <v>0</v>
      </c>
      <c r="DJ59" s="89">
        <f>(DI59/$D59)-DJ51</f>
        <v>0</v>
      </c>
      <c r="DK59" s="85">
        <f t="shared" si="229"/>
        <v>0</v>
      </c>
      <c r="DL59" s="76">
        <f>LEN(配列入力!$D$39)-LEN(SUBSTITUTE(配列入力!$D$39,$C59,""))</f>
        <v>0</v>
      </c>
      <c r="DM59" s="89">
        <f>(DL59/$D59)-DM51</f>
        <v>0</v>
      </c>
      <c r="DN59" s="85">
        <f t="shared" si="230"/>
        <v>0</v>
      </c>
      <c r="DO59" s="76">
        <f>LEN(配列入力!$D$40)-LEN(SUBSTITUTE(配列入力!$D$40,$C59,""))</f>
        <v>0</v>
      </c>
      <c r="DP59" s="89">
        <f>(DO59/$D59)-DP51</f>
        <v>0</v>
      </c>
      <c r="DQ59" s="85">
        <f t="shared" si="231"/>
        <v>0</v>
      </c>
      <c r="DR59" s="76">
        <f>LEN(配列入力!$D$41)-LEN(SUBSTITUTE(配列入力!$D$41,$C59,""))</f>
        <v>0</v>
      </c>
      <c r="DS59" s="89">
        <f>(DR59/$D59)-DS51</f>
        <v>0</v>
      </c>
      <c r="DT59" s="85">
        <f t="shared" si="232"/>
        <v>0</v>
      </c>
      <c r="DU59" s="76">
        <f>LEN(配列入力!$D$42)-LEN(SUBSTITUTE(配列入力!$D$42,$C59,""))</f>
        <v>0</v>
      </c>
      <c r="DV59" s="89">
        <f>(DU59/$D59)-DV51</f>
        <v>0</v>
      </c>
      <c r="DW59" s="85">
        <f t="shared" si="233"/>
        <v>0</v>
      </c>
      <c r="DX59" s="76">
        <f>LEN(配列入力!$D$43)-LEN(SUBSTITUTE(配列入力!$D$43,$C59,""))</f>
        <v>0</v>
      </c>
      <c r="DY59" s="89">
        <f>(DX59/$D59)-DY51</f>
        <v>0</v>
      </c>
      <c r="DZ59" s="85">
        <f t="shared" si="234"/>
        <v>0</v>
      </c>
      <c r="EA59" s="76">
        <f>LEN(配列入力!$D$44)-LEN(SUBSTITUTE(配列入力!$D$44,$C59,""))</f>
        <v>0</v>
      </c>
      <c r="EB59" s="89">
        <f>(EA59/$D59)-EB51</f>
        <v>0</v>
      </c>
      <c r="EC59" s="85">
        <f t="shared" si="235"/>
        <v>0</v>
      </c>
      <c r="ED59" s="76">
        <f>LEN(配列入力!$D$45)-LEN(SUBSTITUTE(配列入力!$D$45,$C59,""))</f>
        <v>0</v>
      </c>
      <c r="EE59" s="89">
        <f>(ED59/$D59)-EE51</f>
        <v>0</v>
      </c>
      <c r="EF59" s="85">
        <f t="shared" si="236"/>
        <v>0</v>
      </c>
      <c r="EG59" s="76">
        <f>LEN(配列入力!$D$46)-LEN(SUBSTITUTE(配列入力!$D$46,$C59,""))</f>
        <v>0</v>
      </c>
      <c r="EH59" s="89">
        <f>(EG59/$D59)-EH51</f>
        <v>0</v>
      </c>
      <c r="EI59" s="85">
        <f t="shared" si="237"/>
        <v>0</v>
      </c>
      <c r="EJ59" s="76">
        <f>LEN(配列入力!$D$47)-LEN(SUBSTITUTE(配列入力!$D$47,$C59,""))</f>
        <v>0</v>
      </c>
      <c r="EK59" s="89">
        <f>(EJ59/$D59)-EK51</f>
        <v>0</v>
      </c>
      <c r="EL59" s="85">
        <f t="shared" si="238"/>
        <v>0</v>
      </c>
      <c r="EM59" s="76">
        <f>LEN(配列入力!$D$48)-LEN(SUBSTITUTE(配列入力!$D$48,$C59,""))</f>
        <v>0</v>
      </c>
      <c r="EN59" s="89">
        <f>(EM59/$D59)-EN51</f>
        <v>0</v>
      </c>
      <c r="EO59" s="85">
        <f t="shared" si="239"/>
        <v>0</v>
      </c>
      <c r="EP59" s="76">
        <f>LEN(配列入力!$D$49)-LEN(SUBSTITUTE(配列入力!$D$49,$C59,""))</f>
        <v>0</v>
      </c>
      <c r="EQ59" s="89">
        <f>(EP59/$D59)-EQ51</f>
        <v>0</v>
      </c>
      <c r="ER59" s="85">
        <f t="shared" si="240"/>
        <v>0</v>
      </c>
      <c r="ES59" s="76">
        <f>LEN(配列入力!$D$50)-LEN(SUBSTITUTE(配列入力!$D$50,$C59,""))</f>
        <v>0</v>
      </c>
      <c r="ET59" s="89">
        <f>(ES59/$D59)-ET51</f>
        <v>0</v>
      </c>
      <c r="EU59" s="85">
        <f t="shared" ref="EU59:EU64" si="289">ET59</f>
        <v>0</v>
      </c>
      <c r="EV59" s="76">
        <f>LEN(配列入力!$D$51)-LEN(SUBSTITUTE(配列入力!$D$51,$C59,""))</f>
        <v>0</v>
      </c>
      <c r="EW59" s="89">
        <f>(EV59/$D59)-EW51</f>
        <v>0</v>
      </c>
      <c r="EX59" s="85">
        <f t="shared" ref="EX59:EX64" si="290">EW59</f>
        <v>0</v>
      </c>
      <c r="EY59" s="76">
        <f>LEN(配列入力!$D$52)-LEN(SUBSTITUTE(配列入力!$D$52,$C59,""))</f>
        <v>0</v>
      </c>
      <c r="EZ59" s="89">
        <f>(EY59/$D59)-EZ51</f>
        <v>0</v>
      </c>
      <c r="FA59" s="85">
        <f t="shared" ref="FA59:FA64" si="291">EZ59</f>
        <v>0</v>
      </c>
      <c r="FB59" s="76">
        <f>LEN(配列入力!$D$53)-LEN(SUBSTITUTE(配列入力!$D$53,$C59,""))</f>
        <v>0</v>
      </c>
      <c r="FC59" s="89">
        <f>(FB59/$D59)-FC51</f>
        <v>0</v>
      </c>
      <c r="FD59" s="85">
        <f t="shared" ref="FD59:FD64" si="292">FC59</f>
        <v>0</v>
      </c>
      <c r="FE59" s="76">
        <f>LEN(配列入力!$D$54)-LEN(SUBSTITUTE(配列入力!$D$54,$C59,""))</f>
        <v>0</v>
      </c>
      <c r="FF59" s="89">
        <f>(FE59/$D59)-FF51</f>
        <v>0</v>
      </c>
      <c r="FG59" s="85">
        <f t="shared" ref="FG59:FG64" si="293">FF59</f>
        <v>0</v>
      </c>
      <c r="FH59" s="76">
        <f>LEN(配列入力!$D$55)-LEN(SUBSTITUTE(配列入力!$D$55,$C59,""))</f>
        <v>0</v>
      </c>
      <c r="FI59" s="89">
        <f>(FH59/$D59)-FI51</f>
        <v>0</v>
      </c>
      <c r="FJ59" s="85">
        <f t="shared" ref="FJ59:FJ64" si="294">FI59</f>
        <v>0</v>
      </c>
      <c r="FK59" s="76">
        <f>LEN(配列入力!$D$56)-LEN(SUBSTITUTE(配列入力!$D$56,$C59,""))</f>
        <v>0</v>
      </c>
      <c r="FL59" s="89">
        <f>(FK59/$D59)-FL51</f>
        <v>0</v>
      </c>
      <c r="FM59" s="85">
        <f t="shared" ref="FM59:FM64" si="295">FL59</f>
        <v>0</v>
      </c>
      <c r="FN59" s="76">
        <f>LEN(配列入力!$D$57)-LEN(SUBSTITUTE(配列入力!$D$57,$C59,""))</f>
        <v>0</v>
      </c>
      <c r="FO59" s="89">
        <f>(FN59/$D59)-FO51</f>
        <v>0</v>
      </c>
      <c r="FP59" s="85">
        <f t="shared" ref="FP59:FP64" si="296">FO59</f>
        <v>0</v>
      </c>
      <c r="FQ59" s="76">
        <f>LEN(配列入力!$D$58)-LEN(SUBSTITUTE(配列入力!$D$58,$C59,""))</f>
        <v>0</v>
      </c>
      <c r="FR59" s="89">
        <f>(FQ59/$D59)-FR51</f>
        <v>0</v>
      </c>
      <c r="FS59" s="85">
        <f t="shared" ref="FS59:FS64" si="297">FR59</f>
        <v>0</v>
      </c>
      <c r="FT59" s="76">
        <f>LEN(配列入力!$D$59)-LEN(SUBSTITUTE(配列入力!$D$59,$C59,""))</f>
        <v>0</v>
      </c>
      <c r="FU59" s="89">
        <f>(FT59/$D59)-FU51</f>
        <v>0</v>
      </c>
      <c r="FV59" s="85">
        <f t="shared" ref="FV59:FV64" si="298">FU59</f>
        <v>0</v>
      </c>
      <c r="FW59" s="76">
        <f>LEN(配列入力!$D$60)-LEN(SUBSTITUTE(配列入力!$D$60,$C59,""))</f>
        <v>0</v>
      </c>
      <c r="FX59" s="89">
        <f>(FW59/$D59)-FX51</f>
        <v>0</v>
      </c>
      <c r="FY59" s="85">
        <f t="shared" ref="FY59:FY64" si="299">FX59</f>
        <v>0</v>
      </c>
      <c r="FZ59" s="76">
        <f>LEN(配列入力!$D$61)-LEN(SUBSTITUTE(配列入力!$D$61,$C59,""))</f>
        <v>0</v>
      </c>
      <c r="GA59" s="89">
        <f>(FZ59/$D59)-GA51</f>
        <v>0</v>
      </c>
      <c r="GB59" s="85">
        <f t="shared" ref="GB59:GB64" si="300">GA59</f>
        <v>0</v>
      </c>
      <c r="GC59" s="76">
        <f>LEN(配列入力!$D$62)-LEN(SUBSTITUTE(配列入力!$D$62,$C59,""))</f>
        <v>0</v>
      </c>
      <c r="GD59" s="89">
        <f>(GC59/$D59)-GD51</f>
        <v>0</v>
      </c>
      <c r="GE59" s="85">
        <f t="shared" ref="GE59:GE64" si="301">GD59</f>
        <v>0</v>
      </c>
      <c r="GF59" s="76">
        <f>LEN(配列入力!$D$63)-LEN(SUBSTITUTE(配列入力!$D$63,$C59,""))</f>
        <v>0</v>
      </c>
      <c r="GG59" s="89">
        <f>(GF59/$D59)-GG51</f>
        <v>0</v>
      </c>
      <c r="GH59" s="85">
        <f t="shared" ref="GH59:GH64" si="302">GG59</f>
        <v>0</v>
      </c>
      <c r="GI59" s="76">
        <f>LEN(配列入力!$D$64)-LEN(SUBSTITUTE(配列入力!$D$64,$C59,""))</f>
        <v>0</v>
      </c>
      <c r="GJ59" s="89">
        <f>(GI59/$D59)-GJ51</f>
        <v>0</v>
      </c>
      <c r="GK59" s="85">
        <f t="shared" ref="GK59:GK64" si="303">GJ59</f>
        <v>0</v>
      </c>
      <c r="GL59" s="76">
        <f>LEN(配列入力!$D$65)-LEN(SUBSTITUTE(配列入力!$D$65,$C59,""))</f>
        <v>0</v>
      </c>
      <c r="GM59" s="89">
        <f>(GL59/$D59)-GM51</f>
        <v>0</v>
      </c>
      <c r="GN59" s="85">
        <f t="shared" ref="GN59:GN64" si="304">GM59</f>
        <v>0</v>
      </c>
      <c r="GO59" s="76">
        <f>LEN(配列入力!$D$66)-LEN(SUBSTITUTE(配列入力!$D$66,$C59,""))</f>
        <v>0</v>
      </c>
      <c r="GP59" s="89">
        <f>(GO59/$D59)-GP51</f>
        <v>0</v>
      </c>
      <c r="GQ59" s="85">
        <f t="shared" ref="GQ59:GQ64" si="305">GP59</f>
        <v>0</v>
      </c>
      <c r="GR59" s="76">
        <f>LEN(配列入力!$D$67)-LEN(SUBSTITUTE(配列入力!$D$67,$C59,""))</f>
        <v>0</v>
      </c>
      <c r="GS59" s="89">
        <f>(GR59/$D59)-GS51</f>
        <v>0</v>
      </c>
      <c r="GT59" s="85">
        <f t="shared" ref="GT59:GT64" si="306">GS59</f>
        <v>0</v>
      </c>
      <c r="GU59" s="76">
        <f>LEN(配列入力!$D$68)-LEN(SUBSTITUTE(配列入力!$D$68,$C59,""))</f>
        <v>0</v>
      </c>
      <c r="GV59" s="89">
        <f>(GU59/$D59)-GV51</f>
        <v>0</v>
      </c>
      <c r="GW59" s="85">
        <f t="shared" ref="GW59:GW64" si="307">GV59</f>
        <v>0</v>
      </c>
      <c r="GX59" s="76">
        <f>LEN(配列入力!$D$69)-LEN(SUBSTITUTE(配列入力!$D$69,$C59,""))</f>
        <v>0</v>
      </c>
      <c r="GY59" s="89">
        <f>(GX59/$D59)-GY51</f>
        <v>0</v>
      </c>
      <c r="GZ59" s="85">
        <f t="shared" ref="GZ59:GZ64" si="308">GY59</f>
        <v>0</v>
      </c>
      <c r="HA59" s="76">
        <f>LEN(配列入力!$D$70)-LEN(SUBSTITUTE(配列入力!$D$70,$C59,""))</f>
        <v>0</v>
      </c>
      <c r="HB59" s="89">
        <f>(HA59/$D59)-HB51</f>
        <v>0</v>
      </c>
      <c r="HC59" s="85">
        <f t="shared" ref="HC59:HC64" si="309">HB59</f>
        <v>0</v>
      </c>
      <c r="HD59" s="76">
        <f>LEN(配列入力!$D$71)-LEN(SUBSTITUTE(配列入力!$D$71,$C59,""))</f>
        <v>0</v>
      </c>
      <c r="HE59" s="89">
        <f>(HD59/$D59)-HE51</f>
        <v>0</v>
      </c>
      <c r="HF59" s="85">
        <f t="shared" ref="HF59:HF64" si="310">HE59</f>
        <v>0</v>
      </c>
      <c r="HG59" s="76">
        <f>LEN(配列入力!$D$72)-LEN(SUBSTITUTE(配列入力!$D$72,$C59,""))</f>
        <v>0</v>
      </c>
      <c r="HH59" s="89">
        <f>(HG59/$D59)-HH51</f>
        <v>0</v>
      </c>
      <c r="HI59" s="85">
        <f t="shared" ref="HI59:HI64" si="311">HH59</f>
        <v>0</v>
      </c>
      <c r="HJ59" s="76">
        <f>LEN(配列入力!$D$73)-LEN(SUBSTITUTE(配列入力!$D$73,$C59,""))</f>
        <v>0</v>
      </c>
      <c r="HK59" s="89">
        <f>(HJ59/$D59)-HK51</f>
        <v>0</v>
      </c>
      <c r="HL59" s="85">
        <f t="shared" ref="HL59:HL64" si="312">HK59</f>
        <v>0</v>
      </c>
      <c r="HM59" s="76">
        <f>LEN(配列入力!$D$74)-LEN(SUBSTITUTE(配列入力!$D$74,$C59,""))</f>
        <v>0</v>
      </c>
      <c r="HN59" s="89">
        <f>(HM59/$D59)-HN51</f>
        <v>0</v>
      </c>
      <c r="HO59" s="85">
        <f t="shared" ref="HO59:HO64" si="313">HN59</f>
        <v>0</v>
      </c>
      <c r="HP59" s="76">
        <f>LEN(配列入力!$D$75)-LEN(SUBSTITUTE(配列入力!$D$75,$C59,""))</f>
        <v>0</v>
      </c>
      <c r="HQ59" s="89">
        <f>(HP59/$D59)-HQ51</f>
        <v>0</v>
      </c>
      <c r="HR59" s="85">
        <f t="shared" ref="HR59:HR64" si="314">HQ59</f>
        <v>0</v>
      </c>
      <c r="HS59" s="76">
        <f>LEN(配列入力!$D$76)-LEN(SUBSTITUTE(配列入力!$D$76,$C59,""))</f>
        <v>0</v>
      </c>
      <c r="HT59" s="89">
        <f>(HS59/$D59)-HT51</f>
        <v>0</v>
      </c>
      <c r="HU59" s="85">
        <f t="shared" ref="HU59:HU64" si="315">HT59</f>
        <v>0</v>
      </c>
      <c r="HV59" s="76">
        <f>LEN(配列入力!$D$77)-LEN(SUBSTITUTE(配列入力!$D$77,$C59,""))</f>
        <v>0</v>
      </c>
      <c r="HW59" s="89">
        <f>(HV59/$D59)-HW51</f>
        <v>0</v>
      </c>
      <c r="HX59" s="85">
        <f t="shared" ref="HX59:HX64" si="316">HW59</f>
        <v>0</v>
      </c>
      <c r="HY59" s="76">
        <f>LEN(配列入力!$D$78)-LEN(SUBSTITUTE(配列入力!$D$78,$C59,""))</f>
        <v>0</v>
      </c>
      <c r="HZ59" s="89">
        <f>(HY59/$D59)-HZ51</f>
        <v>0</v>
      </c>
      <c r="IA59" s="85">
        <f t="shared" ref="IA59:IA64" si="317">HZ59</f>
        <v>0</v>
      </c>
      <c r="IB59" s="76">
        <f>LEN(配列入力!$D$79)-LEN(SUBSTITUTE(配列入力!$D$79,$C59,""))</f>
        <v>0</v>
      </c>
      <c r="IC59" s="89">
        <f>(IB59/$D59)-IC51</f>
        <v>0</v>
      </c>
      <c r="ID59" s="85">
        <f t="shared" ref="ID59:ID64" si="318">IC59</f>
        <v>0</v>
      </c>
      <c r="IE59" s="76">
        <f>LEN(配列入力!$D$80)-LEN(SUBSTITUTE(配列入力!$D$80,$C59,""))</f>
        <v>0</v>
      </c>
      <c r="IF59" s="89">
        <f>(IE59/$D59)-IF51</f>
        <v>0</v>
      </c>
      <c r="IG59" s="85">
        <f t="shared" ref="IG59:IG64" si="319">IF59</f>
        <v>0</v>
      </c>
      <c r="IH59" s="76">
        <f>LEN(配列入力!$D$81)-LEN(SUBSTITUTE(配列入力!$D$81,$C59,""))</f>
        <v>0</v>
      </c>
      <c r="II59" s="89">
        <f>(IH59/$D59)-II51</f>
        <v>0</v>
      </c>
      <c r="IJ59" s="85">
        <f t="shared" ref="IJ59:IJ64" si="320">II59</f>
        <v>0</v>
      </c>
      <c r="IK59" s="76">
        <f>LEN(配列入力!$D$82)-LEN(SUBSTITUTE(配列入力!$D$82,$C59,""))</f>
        <v>0</v>
      </c>
      <c r="IL59" s="89">
        <f>(IK59/$D59)-IL51</f>
        <v>0</v>
      </c>
      <c r="IM59" s="85">
        <f t="shared" ref="IM59:IM64" si="321">IL59</f>
        <v>0</v>
      </c>
      <c r="IN59" s="76">
        <f>LEN(配列入力!$D$83)-LEN(SUBSTITUTE(配列入力!$D$83,$C59,""))</f>
        <v>0</v>
      </c>
      <c r="IO59" s="89">
        <f>(IN59/$D59)-IO51</f>
        <v>0</v>
      </c>
      <c r="IP59" s="85">
        <f t="shared" ref="IP59:IP64" si="322">IO59</f>
        <v>0</v>
      </c>
      <c r="IQ59" s="76">
        <f>LEN(配列入力!$D$84)-LEN(SUBSTITUTE(配列入力!$D$84,$C59,""))</f>
        <v>0</v>
      </c>
      <c r="IR59" s="89">
        <f>(IQ59/$D59)-IR51</f>
        <v>0</v>
      </c>
      <c r="IS59" s="85">
        <f t="shared" ref="IS59:IS64" si="323">IR59</f>
        <v>0</v>
      </c>
      <c r="IT59" s="76">
        <f>LEN(配列入力!$D$85)-LEN(SUBSTITUTE(配列入力!$D$85,$C59,""))</f>
        <v>0</v>
      </c>
      <c r="IU59" s="89">
        <f>(IT59/$D59)-IU51</f>
        <v>0</v>
      </c>
      <c r="IV59" s="85">
        <f t="shared" ref="IV59:IV64" si="324">IU59</f>
        <v>0</v>
      </c>
      <c r="IW59" s="76">
        <f>LEN(配列入力!$D$86)-LEN(SUBSTITUTE(配列入力!$D$86,$C59,""))</f>
        <v>0</v>
      </c>
      <c r="IX59" s="89">
        <f>(IW59/$D59)-IX51</f>
        <v>0</v>
      </c>
      <c r="IY59" s="85">
        <f t="shared" ref="IY59:IY64" si="325">IX59</f>
        <v>0</v>
      </c>
      <c r="IZ59" s="76">
        <f>LEN(配列入力!$D$87)-LEN(SUBSTITUTE(配列入力!$D$87,$C59,""))</f>
        <v>0</v>
      </c>
      <c r="JA59" s="89">
        <f>(IZ59/$D59)-JA51</f>
        <v>0</v>
      </c>
      <c r="JB59" s="85">
        <f t="shared" ref="JB59:JB64" si="326">JA59</f>
        <v>0</v>
      </c>
      <c r="JC59" s="76">
        <f>LEN(配列入力!$D$88)-LEN(SUBSTITUTE(配列入力!$D$88,$C59,""))</f>
        <v>0</v>
      </c>
      <c r="JD59" s="89">
        <f>(JC59/$D59)-JD51</f>
        <v>0</v>
      </c>
      <c r="JE59" s="85">
        <f t="shared" ref="JE59:JE64" si="327">JD59</f>
        <v>0</v>
      </c>
      <c r="JF59" s="76">
        <f>LEN(配列入力!$D$89)-LEN(SUBSTITUTE(配列入力!$D$89,$C59,""))</f>
        <v>0</v>
      </c>
      <c r="JG59" s="89">
        <f>(JF59/$D59)-JG51</f>
        <v>0</v>
      </c>
      <c r="JH59" s="85">
        <f t="shared" ref="JH59:JH64" si="328">JG59</f>
        <v>0</v>
      </c>
      <c r="JI59" s="76">
        <f>LEN(配列入力!$D$90)-LEN(SUBSTITUTE(配列入力!$D$90,$C59,""))</f>
        <v>0</v>
      </c>
      <c r="JJ59" s="89">
        <f>(JI59/$D59)-JJ51</f>
        <v>0</v>
      </c>
      <c r="JK59" s="85">
        <f t="shared" ref="JK59:JK64" si="329">JJ59</f>
        <v>0</v>
      </c>
      <c r="JL59" s="76">
        <f>LEN(配列入力!$D$91)-LEN(SUBSTITUTE(配列入力!$D$91,$C59,""))</f>
        <v>0</v>
      </c>
      <c r="JM59" s="89">
        <f>(JL59/$D59)-JM51</f>
        <v>0</v>
      </c>
      <c r="JN59" s="85">
        <f t="shared" ref="JN59:JN64" si="330">JM59</f>
        <v>0</v>
      </c>
      <c r="JO59" s="76">
        <f>LEN(配列入力!$D$92)-LEN(SUBSTITUTE(配列入力!$D$92,$C59,""))</f>
        <v>0</v>
      </c>
      <c r="JP59" s="89">
        <f>(JO59/$D59)-JP51</f>
        <v>0</v>
      </c>
      <c r="JQ59" s="85">
        <f t="shared" ref="JQ59:JQ64" si="331">JP59</f>
        <v>0</v>
      </c>
      <c r="JR59" s="76">
        <f>LEN(配列入力!$D$93)-LEN(SUBSTITUTE(配列入力!$D$93,$C59,""))</f>
        <v>0</v>
      </c>
      <c r="JS59" s="89">
        <f>(JR59/$D59)-JS51</f>
        <v>0</v>
      </c>
      <c r="JT59" s="85">
        <f t="shared" ref="JT59:JT64" si="332">JS59</f>
        <v>0</v>
      </c>
      <c r="JU59" s="76">
        <f>LEN(配列入力!$D$94)-LEN(SUBSTITUTE(配列入力!$D$94,$C59,""))</f>
        <v>0</v>
      </c>
      <c r="JV59" s="89">
        <f>(JU59/$D59)-JV51</f>
        <v>0</v>
      </c>
      <c r="JW59" s="85">
        <f t="shared" ref="JW59:JW64" si="333">JV59</f>
        <v>0</v>
      </c>
      <c r="JX59" s="76">
        <f>LEN(配列入力!$D$95)-LEN(SUBSTITUTE(配列入力!$D$95,$C59,""))</f>
        <v>0</v>
      </c>
      <c r="JY59" s="89">
        <f>(JX59/$D59)-JY51</f>
        <v>0</v>
      </c>
      <c r="JZ59" s="85">
        <f t="shared" ref="JZ59:JZ64" si="334">JY59</f>
        <v>0</v>
      </c>
      <c r="KA59" s="76">
        <f>LEN(配列入力!$D$96)-LEN(SUBSTITUTE(配列入力!$D$96,$C59,""))</f>
        <v>0</v>
      </c>
      <c r="KB59" s="89">
        <f>(KA59/$D59)-KB51</f>
        <v>0</v>
      </c>
      <c r="KC59" s="85">
        <f t="shared" ref="KC59:KC64" si="335">KB59</f>
        <v>0</v>
      </c>
      <c r="KD59" s="76">
        <f>LEN(配列入力!$D$97)-LEN(SUBSTITUTE(配列入力!$D$97,$C59,""))</f>
        <v>0</v>
      </c>
      <c r="KE59" s="89">
        <f>(KD59/$D59)-KE51</f>
        <v>0</v>
      </c>
      <c r="KF59" s="85">
        <f t="shared" ref="KF59:KF64" si="336">KE59</f>
        <v>0</v>
      </c>
    </row>
    <row r="60" spans="1:292">
      <c r="A60" s="88" t="s">
        <v>314</v>
      </c>
      <c r="B60" s="73" t="s">
        <v>170</v>
      </c>
      <c r="C60" s="81" t="s">
        <v>170</v>
      </c>
      <c r="D60" s="75">
        <f>LEN(C60)</f>
        <v>1</v>
      </c>
      <c r="E60" s="76">
        <f>LEN(配列入力!$D$2)-LEN(SUBSTITUTE(配列入力!$D$2,$C60,""))</f>
        <v>0</v>
      </c>
      <c r="F60" s="89">
        <f>(E60/$D60)-F49</f>
        <v>0</v>
      </c>
      <c r="G60" s="85">
        <f t="shared" si="193"/>
        <v>0</v>
      </c>
      <c r="H60" s="76">
        <f>LEN(配列入力!$D$3)-LEN(SUBSTITUTE(配列入力!$D$3,$C60,""))</f>
        <v>0</v>
      </c>
      <c r="I60" s="89">
        <f>(H60/$D60)-I49</f>
        <v>0</v>
      </c>
      <c r="J60" s="85">
        <f t="shared" si="194"/>
        <v>0</v>
      </c>
      <c r="K60" s="76">
        <f>LEN(配列入力!$D$4)-LEN(SUBSTITUTE(配列入力!$D$4,$C60,""))</f>
        <v>0</v>
      </c>
      <c r="L60" s="89">
        <f>(K60/$D60)-L49</f>
        <v>0</v>
      </c>
      <c r="M60" s="85">
        <f t="shared" si="195"/>
        <v>0</v>
      </c>
      <c r="N60" s="76">
        <f>LEN(配列入力!$D$5)-LEN(SUBSTITUTE(配列入力!$D$5,$C60,""))</f>
        <v>0</v>
      </c>
      <c r="O60" s="89">
        <f>(N60/$D60)-O49</f>
        <v>0</v>
      </c>
      <c r="P60" s="85">
        <f t="shared" si="196"/>
        <v>0</v>
      </c>
      <c r="Q60" s="76">
        <f>LEN(配列入力!$D$6)-LEN(SUBSTITUTE(配列入力!$D$6,$C60,""))</f>
        <v>0</v>
      </c>
      <c r="R60" s="89">
        <f>(Q60/$D60)-R49</f>
        <v>0</v>
      </c>
      <c r="S60" s="85">
        <f t="shared" si="197"/>
        <v>0</v>
      </c>
      <c r="T60" s="76">
        <f>LEN(配列入力!$D$7)-LEN(SUBSTITUTE(配列入力!$D$7,$C60,""))</f>
        <v>0</v>
      </c>
      <c r="U60" s="89">
        <f>(T60/$D60)-U49</f>
        <v>0</v>
      </c>
      <c r="V60" s="85">
        <f t="shared" si="198"/>
        <v>0</v>
      </c>
      <c r="W60" s="76">
        <f>LEN(配列入力!$D$8)-LEN(SUBSTITUTE(配列入力!$D$8,$C60,""))</f>
        <v>0</v>
      </c>
      <c r="X60" s="89">
        <f>(W60/$D60)-X49</f>
        <v>0</v>
      </c>
      <c r="Y60" s="85">
        <f t="shared" si="199"/>
        <v>0</v>
      </c>
      <c r="Z60" s="76">
        <f>LEN(配列入力!$D$9)-LEN(SUBSTITUTE(配列入力!$D$9,$C60,""))</f>
        <v>0</v>
      </c>
      <c r="AA60" s="89">
        <f>(Z60/$D60)-AA49</f>
        <v>0</v>
      </c>
      <c r="AB60" s="85">
        <f t="shared" si="200"/>
        <v>0</v>
      </c>
      <c r="AC60" s="76">
        <f>LEN(配列入力!$D$10)-LEN(SUBSTITUTE(配列入力!$D$10,$C60,""))</f>
        <v>0</v>
      </c>
      <c r="AD60" s="89">
        <f>(AC60/$D60)-AD49</f>
        <v>0</v>
      </c>
      <c r="AE60" s="85">
        <f t="shared" si="201"/>
        <v>0</v>
      </c>
      <c r="AF60" s="76">
        <f>LEN(配列入力!$D$11)-LEN(SUBSTITUTE(配列入力!$D$11,$C60,""))</f>
        <v>0</v>
      </c>
      <c r="AG60" s="89">
        <f>(AF60/$D60)-AG49</f>
        <v>0</v>
      </c>
      <c r="AH60" s="85">
        <f t="shared" si="202"/>
        <v>0</v>
      </c>
      <c r="AI60" s="76">
        <f>LEN(配列入力!$D$12)-LEN(SUBSTITUTE(配列入力!$D$12,$C60,""))</f>
        <v>0</v>
      </c>
      <c r="AJ60" s="89">
        <f>(AI60/$D60)-AJ49</f>
        <v>0</v>
      </c>
      <c r="AK60" s="85">
        <f t="shared" si="203"/>
        <v>0</v>
      </c>
      <c r="AL60" s="76">
        <f>LEN(配列入力!$D$13)-LEN(SUBSTITUTE(配列入力!$D$13,$C60,""))</f>
        <v>0</v>
      </c>
      <c r="AM60" s="89">
        <f>(AL60/$D60)-AM49</f>
        <v>0</v>
      </c>
      <c r="AN60" s="85">
        <f t="shared" si="204"/>
        <v>0</v>
      </c>
      <c r="AO60" s="76">
        <f>LEN(配列入力!$D$14)-LEN(SUBSTITUTE(配列入力!$D$14,$C60,""))</f>
        <v>0</v>
      </c>
      <c r="AP60" s="89">
        <f>(AO60/$D60)-AP49</f>
        <v>0</v>
      </c>
      <c r="AQ60" s="85">
        <f t="shared" si="205"/>
        <v>0</v>
      </c>
      <c r="AR60" s="76">
        <f>LEN(配列入力!$D$15)-LEN(SUBSTITUTE(配列入力!$D$15,$C60,""))</f>
        <v>0</v>
      </c>
      <c r="AS60" s="89">
        <f>(AR60/$D60)-AS49</f>
        <v>0</v>
      </c>
      <c r="AT60" s="85">
        <f t="shared" si="206"/>
        <v>0</v>
      </c>
      <c r="AU60" s="76">
        <f>LEN(配列入力!$D$16)-LEN(SUBSTITUTE(配列入力!$D$16,$C60,""))</f>
        <v>0</v>
      </c>
      <c r="AV60" s="89">
        <f>(AU60/$D60)-AV49</f>
        <v>0</v>
      </c>
      <c r="AW60" s="85">
        <f t="shared" si="207"/>
        <v>0</v>
      </c>
      <c r="AX60" s="76">
        <f>LEN(配列入力!$D$17)-LEN(SUBSTITUTE(配列入力!$D$17,$C60,""))</f>
        <v>0</v>
      </c>
      <c r="AY60" s="89">
        <f>(AX60/$D60)-AY49</f>
        <v>0</v>
      </c>
      <c r="AZ60" s="85">
        <f t="shared" si="208"/>
        <v>0</v>
      </c>
      <c r="BA60" s="76">
        <f>LEN(配列入力!$D$18)-LEN(SUBSTITUTE(配列入力!$D$18,$C60,""))</f>
        <v>0</v>
      </c>
      <c r="BB60" s="89">
        <f>(BA60/$D60)-BB49</f>
        <v>0</v>
      </c>
      <c r="BC60" s="85">
        <f t="shared" si="209"/>
        <v>0</v>
      </c>
      <c r="BD60" s="76">
        <f>LEN(配列入力!$D$19)-LEN(SUBSTITUTE(配列入力!$D$19,$C60,""))</f>
        <v>0</v>
      </c>
      <c r="BE60" s="89">
        <f>(BD60/$D60)-BE49</f>
        <v>0</v>
      </c>
      <c r="BF60" s="85">
        <f t="shared" si="210"/>
        <v>0</v>
      </c>
      <c r="BG60" s="76">
        <f>LEN(配列入力!$D$20)-LEN(SUBSTITUTE(配列入力!$D$20,$C60,""))</f>
        <v>0</v>
      </c>
      <c r="BH60" s="89">
        <f>(BG60/$D60)-BH49</f>
        <v>0</v>
      </c>
      <c r="BI60" s="85">
        <f t="shared" si="211"/>
        <v>0</v>
      </c>
      <c r="BJ60" s="76">
        <f>LEN(配列入力!$D$21)-LEN(SUBSTITUTE(配列入力!$D$21,$C60,""))</f>
        <v>0</v>
      </c>
      <c r="BK60" s="89">
        <f>(BJ60/$D60)-BK49</f>
        <v>0</v>
      </c>
      <c r="BL60" s="85">
        <f t="shared" si="212"/>
        <v>0</v>
      </c>
      <c r="BM60" s="76">
        <f>LEN(配列入力!$D$22)-LEN(SUBSTITUTE(配列入力!$D$22,$C60,""))</f>
        <v>0</v>
      </c>
      <c r="BN60" s="89">
        <f>(BM60/$D60)-BN49</f>
        <v>0</v>
      </c>
      <c r="BO60" s="85">
        <f t="shared" si="213"/>
        <v>0</v>
      </c>
      <c r="BP60" s="76">
        <f>LEN(配列入力!$D$23)-LEN(SUBSTITUTE(配列入力!$D$23,$C60,""))</f>
        <v>0</v>
      </c>
      <c r="BQ60" s="89">
        <f>(BP60/$D60)-BQ49</f>
        <v>0</v>
      </c>
      <c r="BR60" s="85">
        <f t="shared" si="214"/>
        <v>0</v>
      </c>
      <c r="BS60" s="76">
        <f>LEN(配列入力!$D$24)-LEN(SUBSTITUTE(配列入力!$D$24,$C60,""))</f>
        <v>0</v>
      </c>
      <c r="BT60" s="89">
        <f>(BS60/$D60)-BT49</f>
        <v>0</v>
      </c>
      <c r="BU60" s="85">
        <f t="shared" si="215"/>
        <v>0</v>
      </c>
      <c r="BV60" s="76">
        <f>LEN(配列入力!$D$25)-LEN(SUBSTITUTE(配列入力!$D$25,$C60,""))</f>
        <v>0</v>
      </c>
      <c r="BW60" s="89">
        <f>(BV60/$D60)-BW49</f>
        <v>0</v>
      </c>
      <c r="BX60" s="85">
        <f t="shared" si="216"/>
        <v>0</v>
      </c>
      <c r="BY60" s="76">
        <f>LEN(配列入力!$D$26)-LEN(SUBSTITUTE(配列入力!$D$26,$C60,""))</f>
        <v>0</v>
      </c>
      <c r="BZ60" s="89">
        <f>(BY60/$D60)-BZ49</f>
        <v>0</v>
      </c>
      <c r="CA60" s="85">
        <f t="shared" si="217"/>
        <v>0</v>
      </c>
      <c r="CB60" s="76">
        <f>LEN(配列入力!$D$27)-LEN(SUBSTITUTE(配列入力!$D$27,$C60,""))</f>
        <v>0</v>
      </c>
      <c r="CC60" s="89">
        <f>(CB60/$D60)-CC49</f>
        <v>0</v>
      </c>
      <c r="CD60" s="85">
        <f t="shared" si="218"/>
        <v>0</v>
      </c>
      <c r="CE60" s="76">
        <f>LEN(配列入力!$D$28)-LEN(SUBSTITUTE(配列入力!$D$28,$C60,""))</f>
        <v>0</v>
      </c>
      <c r="CF60" s="89">
        <f>(CE60/$D60)-CF49</f>
        <v>0</v>
      </c>
      <c r="CG60" s="85">
        <f t="shared" si="219"/>
        <v>0</v>
      </c>
      <c r="CH60" s="76">
        <f>LEN(配列入力!$D$29)-LEN(SUBSTITUTE(配列入力!$D$29,$C60,""))</f>
        <v>0</v>
      </c>
      <c r="CI60" s="89">
        <f>(CH60/$D60)-CI49</f>
        <v>0</v>
      </c>
      <c r="CJ60" s="85">
        <f t="shared" si="220"/>
        <v>0</v>
      </c>
      <c r="CK60" s="76">
        <f>LEN(配列入力!$D$30)-LEN(SUBSTITUTE(配列入力!$D$30,$C60,""))</f>
        <v>0</v>
      </c>
      <c r="CL60" s="89">
        <f>(CK60/$D60)-CL49</f>
        <v>0</v>
      </c>
      <c r="CM60" s="85">
        <f t="shared" si="221"/>
        <v>0</v>
      </c>
      <c r="CN60" s="76">
        <f>LEN(配列入力!$D$31)-LEN(SUBSTITUTE(配列入力!$D$31,$C60,""))</f>
        <v>0</v>
      </c>
      <c r="CO60" s="89">
        <f>(CN60/$D60)-CO49</f>
        <v>0</v>
      </c>
      <c r="CP60" s="85">
        <f t="shared" si="222"/>
        <v>0</v>
      </c>
      <c r="CQ60" s="76">
        <f>LEN(配列入力!$D$32)-LEN(SUBSTITUTE(配列入力!$D$32,$C60,""))</f>
        <v>0</v>
      </c>
      <c r="CR60" s="89">
        <f>(CQ60/$D60)-CR49</f>
        <v>0</v>
      </c>
      <c r="CS60" s="85">
        <f t="shared" si="223"/>
        <v>0</v>
      </c>
      <c r="CT60" s="76">
        <f>LEN(配列入力!$D$33)-LEN(SUBSTITUTE(配列入力!$D$33,$C60,""))</f>
        <v>0</v>
      </c>
      <c r="CU60" s="89">
        <f>(CT60/$D60)-CU49</f>
        <v>0</v>
      </c>
      <c r="CV60" s="85">
        <f t="shared" si="224"/>
        <v>0</v>
      </c>
      <c r="CW60" s="76">
        <f>LEN(配列入力!$D$34)-LEN(SUBSTITUTE(配列入力!$D$34,$C60,""))</f>
        <v>0</v>
      </c>
      <c r="CX60" s="89">
        <f>(CW60/$D60)-CX49</f>
        <v>0</v>
      </c>
      <c r="CY60" s="85">
        <f t="shared" si="225"/>
        <v>0</v>
      </c>
      <c r="CZ60" s="76">
        <f>LEN(配列入力!$D$35)-LEN(SUBSTITUTE(配列入力!$D$35,$C60,""))</f>
        <v>0</v>
      </c>
      <c r="DA60" s="89">
        <f>(CZ60/$D60)-DA49</f>
        <v>0</v>
      </c>
      <c r="DB60" s="85">
        <f t="shared" si="226"/>
        <v>0</v>
      </c>
      <c r="DC60" s="76">
        <f>LEN(配列入力!$D$36)-LEN(SUBSTITUTE(配列入力!$D$36,$C60,""))</f>
        <v>0</v>
      </c>
      <c r="DD60" s="89">
        <f>(DC60/$D60)-DD49</f>
        <v>0</v>
      </c>
      <c r="DE60" s="85">
        <f t="shared" si="227"/>
        <v>0</v>
      </c>
      <c r="DF60" s="76">
        <f>LEN(配列入力!$D$37)-LEN(SUBSTITUTE(配列入力!$D$37,$C60,""))</f>
        <v>0</v>
      </c>
      <c r="DG60" s="89">
        <f>(DF60/$D60)-DG49</f>
        <v>0</v>
      </c>
      <c r="DH60" s="85">
        <f t="shared" si="228"/>
        <v>0</v>
      </c>
      <c r="DI60" s="76">
        <f>LEN(配列入力!$D$38)-LEN(SUBSTITUTE(配列入力!$D$38,$C60,""))</f>
        <v>0</v>
      </c>
      <c r="DJ60" s="89">
        <f>(DI60/$D60)-DJ49</f>
        <v>0</v>
      </c>
      <c r="DK60" s="85">
        <f t="shared" si="229"/>
        <v>0</v>
      </c>
      <c r="DL60" s="76">
        <f>LEN(配列入力!$D$39)-LEN(SUBSTITUTE(配列入力!$D$39,$C60,""))</f>
        <v>0</v>
      </c>
      <c r="DM60" s="89">
        <f>(DL60/$D60)-DM49</f>
        <v>0</v>
      </c>
      <c r="DN60" s="85">
        <f t="shared" si="230"/>
        <v>0</v>
      </c>
      <c r="DO60" s="76">
        <f>LEN(配列入力!$D$40)-LEN(SUBSTITUTE(配列入力!$D$40,$C60,""))</f>
        <v>0</v>
      </c>
      <c r="DP60" s="89">
        <f>(DO60/$D60)-DP49</f>
        <v>0</v>
      </c>
      <c r="DQ60" s="85">
        <f t="shared" si="231"/>
        <v>0</v>
      </c>
      <c r="DR60" s="76">
        <f>LEN(配列入力!$D$41)-LEN(SUBSTITUTE(配列入力!$D$41,$C60,""))</f>
        <v>0</v>
      </c>
      <c r="DS60" s="89">
        <f>(DR60/$D60)-DS49</f>
        <v>0</v>
      </c>
      <c r="DT60" s="85">
        <f t="shared" si="232"/>
        <v>0</v>
      </c>
      <c r="DU60" s="76">
        <f>LEN(配列入力!$D$42)-LEN(SUBSTITUTE(配列入力!$D$42,$C60,""))</f>
        <v>0</v>
      </c>
      <c r="DV60" s="89">
        <f>(DU60/$D60)-DV49</f>
        <v>0</v>
      </c>
      <c r="DW60" s="85">
        <f t="shared" si="233"/>
        <v>0</v>
      </c>
      <c r="DX60" s="76">
        <f>LEN(配列入力!$D$43)-LEN(SUBSTITUTE(配列入力!$D$43,$C60,""))</f>
        <v>0</v>
      </c>
      <c r="DY60" s="89">
        <f>(DX60/$D60)-DY49</f>
        <v>0</v>
      </c>
      <c r="DZ60" s="85">
        <f t="shared" si="234"/>
        <v>0</v>
      </c>
      <c r="EA60" s="76">
        <f>LEN(配列入力!$D$44)-LEN(SUBSTITUTE(配列入力!$D$44,$C60,""))</f>
        <v>0</v>
      </c>
      <c r="EB60" s="89">
        <f>(EA60/$D60)-EB49</f>
        <v>0</v>
      </c>
      <c r="EC60" s="85">
        <f t="shared" si="235"/>
        <v>0</v>
      </c>
      <c r="ED60" s="76">
        <f>LEN(配列入力!$D$45)-LEN(SUBSTITUTE(配列入力!$D$45,$C60,""))</f>
        <v>0</v>
      </c>
      <c r="EE60" s="89">
        <f>(ED60/$D60)-EE49</f>
        <v>0</v>
      </c>
      <c r="EF60" s="85">
        <f t="shared" si="236"/>
        <v>0</v>
      </c>
      <c r="EG60" s="76">
        <f>LEN(配列入力!$D$46)-LEN(SUBSTITUTE(配列入力!$D$46,$C60,""))</f>
        <v>0</v>
      </c>
      <c r="EH60" s="89">
        <f>(EG60/$D60)-EH49</f>
        <v>0</v>
      </c>
      <c r="EI60" s="85">
        <f t="shared" si="237"/>
        <v>0</v>
      </c>
      <c r="EJ60" s="76">
        <f>LEN(配列入力!$D$47)-LEN(SUBSTITUTE(配列入力!$D$47,$C60,""))</f>
        <v>0</v>
      </c>
      <c r="EK60" s="89">
        <f>(EJ60/$D60)-EK49</f>
        <v>0</v>
      </c>
      <c r="EL60" s="85">
        <f t="shared" si="238"/>
        <v>0</v>
      </c>
      <c r="EM60" s="76">
        <f>LEN(配列入力!$D$48)-LEN(SUBSTITUTE(配列入力!$D$48,$C60,""))</f>
        <v>0</v>
      </c>
      <c r="EN60" s="89">
        <f>(EM60/$D60)-EN49</f>
        <v>0</v>
      </c>
      <c r="EO60" s="85">
        <f t="shared" si="239"/>
        <v>0</v>
      </c>
      <c r="EP60" s="76">
        <f>LEN(配列入力!$D$49)-LEN(SUBSTITUTE(配列入力!$D$49,$C60,""))</f>
        <v>0</v>
      </c>
      <c r="EQ60" s="89">
        <f>(EP60/$D60)-EQ49</f>
        <v>0</v>
      </c>
      <c r="ER60" s="85">
        <f t="shared" si="240"/>
        <v>0</v>
      </c>
      <c r="ES60" s="76">
        <f>LEN(配列入力!$D$50)-LEN(SUBSTITUTE(配列入力!$D$50,$C60,""))</f>
        <v>0</v>
      </c>
      <c r="ET60" s="89">
        <f>(ES60/$D60)-ET49</f>
        <v>0</v>
      </c>
      <c r="EU60" s="85">
        <f t="shared" si="289"/>
        <v>0</v>
      </c>
      <c r="EV60" s="76">
        <f>LEN(配列入力!$D$51)-LEN(SUBSTITUTE(配列入力!$D$51,$C60,""))</f>
        <v>0</v>
      </c>
      <c r="EW60" s="89">
        <f>(EV60/$D60)-EW49</f>
        <v>0</v>
      </c>
      <c r="EX60" s="85">
        <f t="shared" si="290"/>
        <v>0</v>
      </c>
      <c r="EY60" s="76">
        <f>LEN(配列入力!$D$52)-LEN(SUBSTITUTE(配列入力!$D$52,$C60,""))</f>
        <v>0</v>
      </c>
      <c r="EZ60" s="89">
        <f>(EY60/$D60)-EZ49</f>
        <v>0</v>
      </c>
      <c r="FA60" s="85">
        <f t="shared" si="291"/>
        <v>0</v>
      </c>
      <c r="FB60" s="76">
        <f>LEN(配列入力!$D$53)-LEN(SUBSTITUTE(配列入力!$D$53,$C60,""))</f>
        <v>0</v>
      </c>
      <c r="FC60" s="89">
        <f>(FB60/$D60)-FC49</f>
        <v>0</v>
      </c>
      <c r="FD60" s="85">
        <f t="shared" si="292"/>
        <v>0</v>
      </c>
      <c r="FE60" s="76">
        <f>LEN(配列入力!$D$54)-LEN(SUBSTITUTE(配列入力!$D$54,$C60,""))</f>
        <v>0</v>
      </c>
      <c r="FF60" s="89">
        <f>(FE60/$D60)-FF49</f>
        <v>0</v>
      </c>
      <c r="FG60" s="85">
        <f t="shared" si="293"/>
        <v>0</v>
      </c>
      <c r="FH60" s="76">
        <f>LEN(配列入力!$D$55)-LEN(SUBSTITUTE(配列入力!$D$55,$C60,""))</f>
        <v>0</v>
      </c>
      <c r="FI60" s="89">
        <f>(FH60/$D60)-FI49</f>
        <v>0</v>
      </c>
      <c r="FJ60" s="85">
        <f t="shared" si="294"/>
        <v>0</v>
      </c>
      <c r="FK60" s="76">
        <f>LEN(配列入力!$D$56)-LEN(SUBSTITUTE(配列入力!$D$56,$C60,""))</f>
        <v>0</v>
      </c>
      <c r="FL60" s="89">
        <f>(FK60/$D60)-FL49</f>
        <v>0</v>
      </c>
      <c r="FM60" s="85">
        <f t="shared" si="295"/>
        <v>0</v>
      </c>
      <c r="FN60" s="76">
        <f>LEN(配列入力!$D$57)-LEN(SUBSTITUTE(配列入力!$D$57,$C60,""))</f>
        <v>0</v>
      </c>
      <c r="FO60" s="89">
        <f>(FN60/$D60)-FO49</f>
        <v>0</v>
      </c>
      <c r="FP60" s="85">
        <f t="shared" si="296"/>
        <v>0</v>
      </c>
      <c r="FQ60" s="76">
        <f>LEN(配列入力!$D$58)-LEN(SUBSTITUTE(配列入力!$D$58,$C60,""))</f>
        <v>0</v>
      </c>
      <c r="FR60" s="89">
        <f>(FQ60/$D60)-FR49</f>
        <v>0</v>
      </c>
      <c r="FS60" s="85">
        <f t="shared" si="297"/>
        <v>0</v>
      </c>
      <c r="FT60" s="76">
        <f>LEN(配列入力!$D$59)-LEN(SUBSTITUTE(配列入力!$D$59,$C60,""))</f>
        <v>0</v>
      </c>
      <c r="FU60" s="89">
        <f>(FT60/$D60)-FU49</f>
        <v>0</v>
      </c>
      <c r="FV60" s="85">
        <f t="shared" si="298"/>
        <v>0</v>
      </c>
      <c r="FW60" s="76">
        <f>LEN(配列入力!$D$60)-LEN(SUBSTITUTE(配列入力!$D$60,$C60,""))</f>
        <v>0</v>
      </c>
      <c r="FX60" s="89">
        <f>(FW60/$D60)-FX49</f>
        <v>0</v>
      </c>
      <c r="FY60" s="85">
        <f t="shared" si="299"/>
        <v>0</v>
      </c>
      <c r="FZ60" s="76">
        <f>LEN(配列入力!$D$61)-LEN(SUBSTITUTE(配列入力!$D$61,$C60,""))</f>
        <v>0</v>
      </c>
      <c r="GA60" s="89">
        <f>(FZ60/$D60)-GA49</f>
        <v>0</v>
      </c>
      <c r="GB60" s="85">
        <f t="shared" si="300"/>
        <v>0</v>
      </c>
      <c r="GC60" s="76">
        <f>LEN(配列入力!$D$62)-LEN(SUBSTITUTE(配列入力!$D$62,$C60,""))</f>
        <v>0</v>
      </c>
      <c r="GD60" s="89">
        <f>(GC60/$D60)-GD49</f>
        <v>0</v>
      </c>
      <c r="GE60" s="85">
        <f t="shared" si="301"/>
        <v>0</v>
      </c>
      <c r="GF60" s="76">
        <f>LEN(配列入力!$D$63)-LEN(SUBSTITUTE(配列入力!$D$63,$C60,""))</f>
        <v>0</v>
      </c>
      <c r="GG60" s="89">
        <f>(GF60/$D60)-GG49</f>
        <v>0</v>
      </c>
      <c r="GH60" s="85">
        <f t="shared" si="302"/>
        <v>0</v>
      </c>
      <c r="GI60" s="76">
        <f>LEN(配列入力!$D$64)-LEN(SUBSTITUTE(配列入力!$D$64,$C60,""))</f>
        <v>0</v>
      </c>
      <c r="GJ60" s="89">
        <f>(GI60/$D60)-GJ49</f>
        <v>0</v>
      </c>
      <c r="GK60" s="85">
        <f t="shared" si="303"/>
        <v>0</v>
      </c>
      <c r="GL60" s="76">
        <f>LEN(配列入力!$D$65)-LEN(SUBSTITUTE(配列入力!$D$65,$C60,""))</f>
        <v>0</v>
      </c>
      <c r="GM60" s="89">
        <f>(GL60/$D60)-GM49</f>
        <v>0</v>
      </c>
      <c r="GN60" s="85">
        <f t="shared" si="304"/>
        <v>0</v>
      </c>
      <c r="GO60" s="76">
        <f>LEN(配列入力!$D$66)-LEN(SUBSTITUTE(配列入力!$D$66,$C60,""))</f>
        <v>0</v>
      </c>
      <c r="GP60" s="89">
        <f>(GO60/$D60)-GP49</f>
        <v>0</v>
      </c>
      <c r="GQ60" s="85">
        <f t="shared" si="305"/>
        <v>0</v>
      </c>
      <c r="GR60" s="76">
        <f>LEN(配列入力!$D$67)-LEN(SUBSTITUTE(配列入力!$D$67,$C60,""))</f>
        <v>0</v>
      </c>
      <c r="GS60" s="89">
        <f>(GR60/$D60)-GS49</f>
        <v>0</v>
      </c>
      <c r="GT60" s="85">
        <f t="shared" si="306"/>
        <v>0</v>
      </c>
      <c r="GU60" s="76">
        <f>LEN(配列入力!$D$68)-LEN(SUBSTITUTE(配列入力!$D$68,$C60,""))</f>
        <v>0</v>
      </c>
      <c r="GV60" s="89">
        <f>(GU60/$D60)-GV49</f>
        <v>0</v>
      </c>
      <c r="GW60" s="85">
        <f t="shared" si="307"/>
        <v>0</v>
      </c>
      <c r="GX60" s="76">
        <f>LEN(配列入力!$D$69)-LEN(SUBSTITUTE(配列入力!$D$69,$C60,""))</f>
        <v>0</v>
      </c>
      <c r="GY60" s="89">
        <f>(GX60/$D60)-GY49</f>
        <v>0</v>
      </c>
      <c r="GZ60" s="85">
        <f t="shared" si="308"/>
        <v>0</v>
      </c>
      <c r="HA60" s="76">
        <f>LEN(配列入力!$D$70)-LEN(SUBSTITUTE(配列入力!$D$70,$C60,""))</f>
        <v>0</v>
      </c>
      <c r="HB60" s="89">
        <f>(HA60/$D60)-HB49</f>
        <v>0</v>
      </c>
      <c r="HC60" s="85">
        <f t="shared" si="309"/>
        <v>0</v>
      </c>
      <c r="HD60" s="76">
        <f>LEN(配列入力!$D$71)-LEN(SUBSTITUTE(配列入力!$D$71,$C60,""))</f>
        <v>0</v>
      </c>
      <c r="HE60" s="89">
        <f>(HD60/$D60)-HE49</f>
        <v>0</v>
      </c>
      <c r="HF60" s="85">
        <f t="shared" si="310"/>
        <v>0</v>
      </c>
      <c r="HG60" s="76">
        <f>LEN(配列入力!$D$72)-LEN(SUBSTITUTE(配列入力!$D$72,$C60,""))</f>
        <v>0</v>
      </c>
      <c r="HH60" s="89">
        <f>(HG60/$D60)-HH49</f>
        <v>0</v>
      </c>
      <c r="HI60" s="85">
        <f t="shared" si="311"/>
        <v>0</v>
      </c>
      <c r="HJ60" s="76">
        <f>LEN(配列入力!$D$73)-LEN(SUBSTITUTE(配列入力!$D$73,$C60,""))</f>
        <v>0</v>
      </c>
      <c r="HK60" s="89">
        <f>(HJ60/$D60)-HK49</f>
        <v>0</v>
      </c>
      <c r="HL60" s="85">
        <f t="shared" si="312"/>
        <v>0</v>
      </c>
      <c r="HM60" s="76">
        <f>LEN(配列入力!$D$74)-LEN(SUBSTITUTE(配列入力!$D$74,$C60,""))</f>
        <v>0</v>
      </c>
      <c r="HN60" s="89">
        <f>(HM60/$D60)-HN49</f>
        <v>0</v>
      </c>
      <c r="HO60" s="85">
        <f t="shared" si="313"/>
        <v>0</v>
      </c>
      <c r="HP60" s="76">
        <f>LEN(配列入力!$D$75)-LEN(SUBSTITUTE(配列入力!$D$75,$C60,""))</f>
        <v>0</v>
      </c>
      <c r="HQ60" s="89">
        <f>(HP60/$D60)-HQ49</f>
        <v>0</v>
      </c>
      <c r="HR60" s="85">
        <f t="shared" si="314"/>
        <v>0</v>
      </c>
      <c r="HS60" s="76">
        <f>LEN(配列入力!$D$76)-LEN(SUBSTITUTE(配列入力!$D$76,$C60,""))</f>
        <v>0</v>
      </c>
      <c r="HT60" s="89">
        <f>(HS60/$D60)-HT49</f>
        <v>0</v>
      </c>
      <c r="HU60" s="85">
        <f t="shared" si="315"/>
        <v>0</v>
      </c>
      <c r="HV60" s="76">
        <f>LEN(配列入力!$D$77)-LEN(SUBSTITUTE(配列入力!$D$77,$C60,""))</f>
        <v>0</v>
      </c>
      <c r="HW60" s="89">
        <f>(HV60/$D60)-HW49</f>
        <v>0</v>
      </c>
      <c r="HX60" s="85">
        <f t="shared" si="316"/>
        <v>0</v>
      </c>
      <c r="HY60" s="76">
        <f>LEN(配列入力!$D$78)-LEN(SUBSTITUTE(配列入力!$D$78,$C60,""))</f>
        <v>0</v>
      </c>
      <c r="HZ60" s="89">
        <f>(HY60/$D60)-HZ49</f>
        <v>0</v>
      </c>
      <c r="IA60" s="85">
        <f t="shared" si="317"/>
        <v>0</v>
      </c>
      <c r="IB60" s="76">
        <f>LEN(配列入力!$D$79)-LEN(SUBSTITUTE(配列入力!$D$79,$C60,""))</f>
        <v>0</v>
      </c>
      <c r="IC60" s="89">
        <f>(IB60/$D60)-IC49</f>
        <v>0</v>
      </c>
      <c r="ID60" s="85">
        <f t="shared" si="318"/>
        <v>0</v>
      </c>
      <c r="IE60" s="76">
        <f>LEN(配列入力!$D$80)-LEN(SUBSTITUTE(配列入力!$D$80,$C60,""))</f>
        <v>0</v>
      </c>
      <c r="IF60" s="89">
        <f>(IE60/$D60)-IF49</f>
        <v>0</v>
      </c>
      <c r="IG60" s="85">
        <f t="shared" si="319"/>
        <v>0</v>
      </c>
      <c r="IH60" s="76">
        <f>LEN(配列入力!$D$81)-LEN(SUBSTITUTE(配列入力!$D$81,$C60,""))</f>
        <v>0</v>
      </c>
      <c r="II60" s="89">
        <f>(IH60/$D60)-II49</f>
        <v>0</v>
      </c>
      <c r="IJ60" s="85">
        <f t="shared" si="320"/>
        <v>0</v>
      </c>
      <c r="IK60" s="76">
        <f>LEN(配列入力!$D$82)-LEN(SUBSTITUTE(配列入力!$D$82,$C60,""))</f>
        <v>0</v>
      </c>
      <c r="IL60" s="89">
        <f>(IK60/$D60)-IL49</f>
        <v>0</v>
      </c>
      <c r="IM60" s="85">
        <f t="shared" si="321"/>
        <v>0</v>
      </c>
      <c r="IN60" s="76">
        <f>LEN(配列入力!$D$83)-LEN(SUBSTITUTE(配列入力!$D$83,$C60,""))</f>
        <v>0</v>
      </c>
      <c r="IO60" s="89">
        <f>(IN60/$D60)-IO49</f>
        <v>0</v>
      </c>
      <c r="IP60" s="85">
        <f t="shared" si="322"/>
        <v>0</v>
      </c>
      <c r="IQ60" s="76">
        <f>LEN(配列入力!$D$84)-LEN(SUBSTITUTE(配列入力!$D$84,$C60,""))</f>
        <v>0</v>
      </c>
      <c r="IR60" s="89">
        <f>(IQ60/$D60)-IR49</f>
        <v>0</v>
      </c>
      <c r="IS60" s="85">
        <f t="shared" si="323"/>
        <v>0</v>
      </c>
      <c r="IT60" s="76">
        <f>LEN(配列入力!$D$85)-LEN(SUBSTITUTE(配列入力!$D$85,$C60,""))</f>
        <v>0</v>
      </c>
      <c r="IU60" s="89">
        <f>(IT60/$D60)-IU49</f>
        <v>0</v>
      </c>
      <c r="IV60" s="85">
        <f t="shared" si="324"/>
        <v>0</v>
      </c>
      <c r="IW60" s="76">
        <f>LEN(配列入力!$D$86)-LEN(SUBSTITUTE(配列入力!$D$86,$C60,""))</f>
        <v>0</v>
      </c>
      <c r="IX60" s="89">
        <f>(IW60/$D60)-IX49</f>
        <v>0</v>
      </c>
      <c r="IY60" s="85">
        <f t="shared" si="325"/>
        <v>0</v>
      </c>
      <c r="IZ60" s="76">
        <f>LEN(配列入力!$D$87)-LEN(SUBSTITUTE(配列入力!$D$87,$C60,""))</f>
        <v>0</v>
      </c>
      <c r="JA60" s="89">
        <f>(IZ60/$D60)-JA49</f>
        <v>0</v>
      </c>
      <c r="JB60" s="85">
        <f t="shared" si="326"/>
        <v>0</v>
      </c>
      <c r="JC60" s="76">
        <f>LEN(配列入力!$D$88)-LEN(SUBSTITUTE(配列入力!$D$88,$C60,""))</f>
        <v>0</v>
      </c>
      <c r="JD60" s="89">
        <f>(JC60/$D60)-JD49</f>
        <v>0</v>
      </c>
      <c r="JE60" s="85">
        <f t="shared" si="327"/>
        <v>0</v>
      </c>
      <c r="JF60" s="76">
        <f>LEN(配列入力!$D$89)-LEN(SUBSTITUTE(配列入力!$D$89,$C60,""))</f>
        <v>0</v>
      </c>
      <c r="JG60" s="89">
        <f>(JF60/$D60)-JG49</f>
        <v>0</v>
      </c>
      <c r="JH60" s="85">
        <f t="shared" si="328"/>
        <v>0</v>
      </c>
      <c r="JI60" s="76">
        <f>LEN(配列入力!$D$90)-LEN(SUBSTITUTE(配列入力!$D$90,$C60,""))</f>
        <v>0</v>
      </c>
      <c r="JJ60" s="89">
        <f>(JI60/$D60)-JJ49</f>
        <v>0</v>
      </c>
      <c r="JK60" s="85">
        <f t="shared" si="329"/>
        <v>0</v>
      </c>
      <c r="JL60" s="76">
        <f>LEN(配列入力!$D$91)-LEN(SUBSTITUTE(配列入力!$D$91,$C60,""))</f>
        <v>0</v>
      </c>
      <c r="JM60" s="89">
        <f>(JL60/$D60)-JM49</f>
        <v>0</v>
      </c>
      <c r="JN60" s="85">
        <f t="shared" si="330"/>
        <v>0</v>
      </c>
      <c r="JO60" s="76">
        <f>LEN(配列入力!$D$92)-LEN(SUBSTITUTE(配列入力!$D$92,$C60,""))</f>
        <v>0</v>
      </c>
      <c r="JP60" s="89">
        <f>(JO60/$D60)-JP49</f>
        <v>0</v>
      </c>
      <c r="JQ60" s="85">
        <f t="shared" si="331"/>
        <v>0</v>
      </c>
      <c r="JR60" s="76">
        <f>LEN(配列入力!$D$93)-LEN(SUBSTITUTE(配列入力!$D$93,$C60,""))</f>
        <v>0</v>
      </c>
      <c r="JS60" s="89">
        <f>(JR60/$D60)-JS49</f>
        <v>0</v>
      </c>
      <c r="JT60" s="85">
        <f t="shared" si="332"/>
        <v>0</v>
      </c>
      <c r="JU60" s="76">
        <f>LEN(配列入力!$D$94)-LEN(SUBSTITUTE(配列入力!$D$94,$C60,""))</f>
        <v>0</v>
      </c>
      <c r="JV60" s="89">
        <f>(JU60/$D60)-JV49</f>
        <v>0</v>
      </c>
      <c r="JW60" s="85">
        <f t="shared" si="333"/>
        <v>0</v>
      </c>
      <c r="JX60" s="76">
        <f>LEN(配列入力!$D$95)-LEN(SUBSTITUTE(配列入力!$D$95,$C60,""))</f>
        <v>0</v>
      </c>
      <c r="JY60" s="89">
        <f>(JX60/$D60)-JY49</f>
        <v>0</v>
      </c>
      <c r="JZ60" s="85">
        <f t="shared" si="334"/>
        <v>0</v>
      </c>
      <c r="KA60" s="76">
        <f>LEN(配列入力!$D$96)-LEN(SUBSTITUTE(配列入力!$D$96,$C60,""))</f>
        <v>0</v>
      </c>
      <c r="KB60" s="89">
        <f>(KA60/$D60)-KB49</f>
        <v>0</v>
      </c>
      <c r="KC60" s="85">
        <f t="shared" si="335"/>
        <v>0</v>
      </c>
      <c r="KD60" s="76">
        <f>LEN(配列入力!$D$97)-LEN(SUBSTITUTE(配列入力!$D$97,$C60,""))</f>
        <v>0</v>
      </c>
      <c r="KE60" s="89">
        <f>(KD60/$D60)-KE49</f>
        <v>0</v>
      </c>
      <c r="KF60" s="85">
        <f t="shared" si="336"/>
        <v>0</v>
      </c>
    </row>
    <row r="61" spans="1:292">
      <c r="A61" s="182" t="s">
        <v>54</v>
      </c>
      <c r="B61" s="73" t="s">
        <v>56</v>
      </c>
      <c r="C61" s="74" t="s">
        <v>56</v>
      </c>
      <c r="D61" s="75">
        <f t="shared" si="0"/>
        <v>1</v>
      </c>
      <c r="E61" s="76">
        <f>LEN(配列入力!$D$2)-LEN(SUBSTITUTE(配列入力!$D$2,$C61,""))</f>
        <v>0</v>
      </c>
      <c r="F61" s="89">
        <f>(E61/$D61)-F12-F16-F20-F56</f>
        <v>0</v>
      </c>
      <c r="G61" s="85">
        <f t="shared" si="193"/>
        <v>0</v>
      </c>
      <c r="H61" s="76">
        <f>LEN(配列入力!$D$3)-LEN(SUBSTITUTE(配列入力!$D$3,$C61,""))</f>
        <v>0</v>
      </c>
      <c r="I61" s="89">
        <f>(H61/$D61)-I12-I16-I20-I56</f>
        <v>0</v>
      </c>
      <c r="J61" s="85">
        <f t="shared" si="194"/>
        <v>0</v>
      </c>
      <c r="K61" s="76">
        <f>LEN(配列入力!$D$4)-LEN(SUBSTITUTE(配列入力!$D$4,$C61,""))</f>
        <v>0</v>
      </c>
      <c r="L61" s="89">
        <f>(K61/$D61)-L12-L16-L20-L56</f>
        <v>0</v>
      </c>
      <c r="M61" s="85">
        <f t="shared" si="195"/>
        <v>0</v>
      </c>
      <c r="N61" s="76">
        <f>LEN(配列入力!$D$5)-LEN(SUBSTITUTE(配列入力!$D$5,$C61,""))</f>
        <v>0</v>
      </c>
      <c r="O61" s="89">
        <f>(N61/$D61)-O12-O16-O20-O56</f>
        <v>0</v>
      </c>
      <c r="P61" s="85">
        <f t="shared" si="196"/>
        <v>0</v>
      </c>
      <c r="Q61" s="76">
        <f>LEN(配列入力!$D$6)-LEN(SUBSTITUTE(配列入力!$D$6,$C61,""))</f>
        <v>0</v>
      </c>
      <c r="R61" s="89">
        <f>(Q61/$D61)-R12-R16-R20-R56</f>
        <v>0</v>
      </c>
      <c r="S61" s="85">
        <f t="shared" si="197"/>
        <v>0</v>
      </c>
      <c r="T61" s="76">
        <f>LEN(配列入力!$D$7)-LEN(SUBSTITUTE(配列入力!$D$7,$C61,""))</f>
        <v>0</v>
      </c>
      <c r="U61" s="89">
        <f>(T61/$D61)-U12-U16-U20-U56</f>
        <v>0</v>
      </c>
      <c r="V61" s="85">
        <f t="shared" si="198"/>
        <v>0</v>
      </c>
      <c r="W61" s="76">
        <f>LEN(配列入力!$D$8)-LEN(SUBSTITUTE(配列入力!$D$8,$C61,""))</f>
        <v>0</v>
      </c>
      <c r="X61" s="89">
        <f>(W61/$D61)-X12-X16-X20-X56</f>
        <v>0</v>
      </c>
      <c r="Y61" s="85">
        <f t="shared" si="199"/>
        <v>0</v>
      </c>
      <c r="Z61" s="76">
        <f>LEN(配列入力!$D$9)-LEN(SUBSTITUTE(配列入力!$D$9,$C61,""))</f>
        <v>0</v>
      </c>
      <c r="AA61" s="89">
        <f>(Z61/$D61)-AA12-AA16-AA20-AA56</f>
        <v>0</v>
      </c>
      <c r="AB61" s="85">
        <f t="shared" si="200"/>
        <v>0</v>
      </c>
      <c r="AC61" s="76">
        <f>LEN(配列入力!$D$10)-LEN(SUBSTITUTE(配列入力!$D$10,$C61,""))</f>
        <v>0</v>
      </c>
      <c r="AD61" s="89">
        <f>(AC61/$D61)-AD12-AD16-AD20-AD56</f>
        <v>0</v>
      </c>
      <c r="AE61" s="85">
        <f t="shared" si="201"/>
        <v>0</v>
      </c>
      <c r="AF61" s="76">
        <f>LEN(配列入力!$D$11)-LEN(SUBSTITUTE(配列入力!$D$11,$C61,""))</f>
        <v>0</v>
      </c>
      <c r="AG61" s="89">
        <f>(AF61/$D61)-AG12-AG16-AG20-AG56</f>
        <v>0</v>
      </c>
      <c r="AH61" s="85">
        <f t="shared" si="202"/>
        <v>0</v>
      </c>
      <c r="AI61" s="76">
        <f>LEN(配列入力!$D$12)-LEN(SUBSTITUTE(配列入力!$D$12,$C61,""))</f>
        <v>0</v>
      </c>
      <c r="AJ61" s="89">
        <f>(AI61/$D61)-AJ12-AJ16-AJ20-AJ56</f>
        <v>0</v>
      </c>
      <c r="AK61" s="85">
        <f t="shared" si="203"/>
        <v>0</v>
      </c>
      <c r="AL61" s="76">
        <f>LEN(配列入力!$D$13)-LEN(SUBSTITUTE(配列入力!$D$13,$C61,""))</f>
        <v>0</v>
      </c>
      <c r="AM61" s="89">
        <f>(AL61/$D61)-AM12-AM16-AM20-AM56</f>
        <v>0</v>
      </c>
      <c r="AN61" s="85">
        <f t="shared" si="204"/>
        <v>0</v>
      </c>
      <c r="AO61" s="76">
        <f>LEN(配列入力!$D$14)-LEN(SUBSTITUTE(配列入力!$D$14,$C61,""))</f>
        <v>0</v>
      </c>
      <c r="AP61" s="89">
        <f>(AO61/$D61)-AP12-AP16-AP20-AP56</f>
        <v>0</v>
      </c>
      <c r="AQ61" s="85">
        <f t="shared" si="205"/>
        <v>0</v>
      </c>
      <c r="AR61" s="76">
        <f>LEN(配列入力!$D$15)-LEN(SUBSTITUTE(配列入力!$D$15,$C61,""))</f>
        <v>0</v>
      </c>
      <c r="AS61" s="89">
        <f>(AR61/$D61)-AS12-AS16-AS20-AS56</f>
        <v>0</v>
      </c>
      <c r="AT61" s="85">
        <f t="shared" si="206"/>
        <v>0</v>
      </c>
      <c r="AU61" s="76">
        <f>LEN(配列入力!$D$16)-LEN(SUBSTITUTE(配列入力!$D$16,$C61,""))</f>
        <v>0</v>
      </c>
      <c r="AV61" s="89">
        <f>(AU61/$D61)-AV12-AV16-AV20-AV56</f>
        <v>0</v>
      </c>
      <c r="AW61" s="85">
        <f t="shared" si="207"/>
        <v>0</v>
      </c>
      <c r="AX61" s="76">
        <f>LEN(配列入力!$D$17)-LEN(SUBSTITUTE(配列入力!$D$17,$C61,""))</f>
        <v>0</v>
      </c>
      <c r="AY61" s="89">
        <f>(AX61/$D61)-AY12-AY16-AY20-AY56</f>
        <v>0</v>
      </c>
      <c r="AZ61" s="85">
        <f t="shared" si="208"/>
        <v>0</v>
      </c>
      <c r="BA61" s="76">
        <f>LEN(配列入力!$D$18)-LEN(SUBSTITUTE(配列入力!$D$18,$C61,""))</f>
        <v>0</v>
      </c>
      <c r="BB61" s="89">
        <f>(BA61/$D61)-BB12-BB16-BB20-BB56</f>
        <v>0</v>
      </c>
      <c r="BC61" s="85">
        <f t="shared" si="209"/>
        <v>0</v>
      </c>
      <c r="BD61" s="76">
        <f>LEN(配列入力!$D$19)-LEN(SUBSTITUTE(配列入力!$D$19,$C61,""))</f>
        <v>0</v>
      </c>
      <c r="BE61" s="89">
        <f>(BD61/$D61)-BE12-BE16-BE20-BE56</f>
        <v>0</v>
      </c>
      <c r="BF61" s="85">
        <f t="shared" si="210"/>
        <v>0</v>
      </c>
      <c r="BG61" s="76">
        <f>LEN(配列入力!$D$20)-LEN(SUBSTITUTE(配列入力!$D$20,$C61,""))</f>
        <v>0</v>
      </c>
      <c r="BH61" s="89">
        <f>(BG61/$D61)-BH12-BH16-BH20-BH56</f>
        <v>0</v>
      </c>
      <c r="BI61" s="85">
        <f t="shared" si="211"/>
        <v>0</v>
      </c>
      <c r="BJ61" s="76">
        <f>LEN(配列入力!$D$21)-LEN(SUBSTITUTE(配列入力!$D$21,$C61,""))</f>
        <v>0</v>
      </c>
      <c r="BK61" s="89">
        <f>(BJ61/$D61)-BK12-BK16-BK20-BK56</f>
        <v>0</v>
      </c>
      <c r="BL61" s="85">
        <f t="shared" si="212"/>
        <v>0</v>
      </c>
      <c r="BM61" s="76">
        <f>LEN(配列入力!$D$22)-LEN(SUBSTITUTE(配列入力!$D$22,$C61,""))</f>
        <v>0</v>
      </c>
      <c r="BN61" s="89">
        <f>(BM61/$D61)-BN12-BN16-BN20-BN56</f>
        <v>0</v>
      </c>
      <c r="BO61" s="85">
        <f t="shared" si="213"/>
        <v>0</v>
      </c>
      <c r="BP61" s="76">
        <f>LEN(配列入力!$D$23)-LEN(SUBSTITUTE(配列入力!$D$23,$C61,""))</f>
        <v>0</v>
      </c>
      <c r="BQ61" s="89">
        <f>(BP61/$D61)-BQ12-BQ16-BQ20-BQ56</f>
        <v>0</v>
      </c>
      <c r="BR61" s="85">
        <f t="shared" si="214"/>
        <v>0</v>
      </c>
      <c r="BS61" s="76">
        <f>LEN(配列入力!$D$24)-LEN(SUBSTITUTE(配列入力!$D$24,$C61,""))</f>
        <v>0</v>
      </c>
      <c r="BT61" s="89">
        <f>(BS61/$D61)-BT12-BT16-BT20-BT56</f>
        <v>0</v>
      </c>
      <c r="BU61" s="85">
        <f t="shared" si="215"/>
        <v>0</v>
      </c>
      <c r="BV61" s="76">
        <f>LEN(配列入力!$D$25)-LEN(SUBSTITUTE(配列入力!$D$25,$C61,""))</f>
        <v>0</v>
      </c>
      <c r="BW61" s="89">
        <f>(BV61/$D61)-BW12-BW16-BW20-BW56</f>
        <v>0</v>
      </c>
      <c r="BX61" s="85">
        <f t="shared" si="216"/>
        <v>0</v>
      </c>
      <c r="BY61" s="76">
        <f>LEN(配列入力!$D$26)-LEN(SUBSTITUTE(配列入力!$D$26,$C61,""))</f>
        <v>0</v>
      </c>
      <c r="BZ61" s="89">
        <f>(BY61/$D61)-BZ12-BZ16-BZ20-BZ56</f>
        <v>0</v>
      </c>
      <c r="CA61" s="85">
        <f t="shared" si="217"/>
        <v>0</v>
      </c>
      <c r="CB61" s="76">
        <f>LEN(配列入力!$D$27)-LEN(SUBSTITUTE(配列入力!$D$27,$C61,""))</f>
        <v>0</v>
      </c>
      <c r="CC61" s="89">
        <f>(CB61/$D61)-CC12-CC16-CC20-CC56</f>
        <v>0</v>
      </c>
      <c r="CD61" s="85">
        <f t="shared" si="218"/>
        <v>0</v>
      </c>
      <c r="CE61" s="76">
        <f>LEN(配列入力!$D$28)-LEN(SUBSTITUTE(配列入力!$D$28,$C61,""))</f>
        <v>0</v>
      </c>
      <c r="CF61" s="89">
        <f>(CE61/$D61)-CF12-CF16-CF20-CF56</f>
        <v>0</v>
      </c>
      <c r="CG61" s="85">
        <f t="shared" si="219"/>
        <v>0</v>
      </c>
      <c r="CH61" s="76">
        <f>LEN(配列入力!$D$29)-LEN(SUBSTITUTE(配列入力!$D$29,$C61,""))</f>
        <v>0</v>
      </c>
      <c r="CI61" s="89">
        <f>(CH61/$D61)-CI12-CI16-CI20-CI56</f>
        <v>0</v>
      </c>
      <c r="CJ61" s="85">
        <f t="shared" si="220"/>
        <v>0</v>
      </c>
      <c r="CK61" s="76">
        <f>LEN(配列入力!$D$30)-LEN(SUBSTITUTE(配列入力!$D$30,$C61,""))</f>
        <v>0</v>
      </c>
      <c r="CL61" s="89">
        <f>(CK61/$D61)-CL12-CL16-CL20-CL56</f>
        <v>0</v>
      </c>
      <c r="CM61" s="85">
        <f t="shared" si="221"/>
        <v>0</v>
      </c>
      <c r="CN61" s="76">
        <f>LEN(配列入力!$D$31)-LEN(SUBSTITUTE(配列入力!$D$31,$C61,""))</f>
        <v>0</v>
      </c>
      <c r="CO61" s="89">
        <f>(CN61/$D61)-CO12-CO16-CO20-CO56</f>
        <v>0</v>
      </c>
      <c r="CP61" s="85">
        <f t="shared" si="222"/>
        <v>0</v>
      </c>
      <c r="CQ61" s="76">
        <f>LEN(配列入力!$D$32)-LEN(SUBSTITUTE(配列入力!$D$32,$C61,""))</f>
        <v>0</v>
      </c>
      <c r="CR61" s="89">
        <f>(CQ61/$D61)-CR12-CR16-CR20-CR56</f>
        <v>0</v>
      </c>
      <c r="CS61" s="85">
        <f t="shared" si="223"/>
        <v>0</v>
      </c>
      <c r="CT61" s="76">
        <f>LEN(配列入力!$D$33)-LEN(SUBSTITUTE(配列入力!$D$33,$C61,""))</f>
        <v>0</v>
      </c>
      <c r="CU61" s="89">
        <f>(CT61/$D61)-CU12-CU16-CU20-CU56</f>
        <v>0</v>
      </c>
      <c r="CV61" s="85">
        <f t="shared" si="224"/>
        <v>0</v>
      </c>
      <c r="CW61" s="76">
        <f>LEN(配列入力!$D$34)-LEN(SUBSTITUTE(配列入力!$D$34,$C61,""))</f>
        <v>0</v>
      </c>
      <c r="CX61" s="89">
        <f>(CW61/$D61)-CX12-CX16-CX20-CX56</f>
        <v>0</v>
      </c>
      <c r="CY61" s="85">
        <f t="shared" si="225"/>
        <v>0</v>
      </c>
      <c r="CZ61" s="76">
        <f>LEN(配列入力!$D$35)-LEN(SUBSTITUTE(配列入力!$D$35,$C61,""))</f>
        <v>0</v>
      </c>
      <c r="DA61" s="89">
        <f>(CZ61/$D61)-DA12-DA16-DA20-DA56</f>
        <v>0</v>
      </c>
      <c r="DB61" s="85">
        <f t="shared" si="226"/>
        <v>0</v>
      </c>
      <c r="DC61" s="76">
        <f>LEN(配列入力!$D$36)-LEN(SUBSTITUTE(配列入力!$D$36,$C61,""))</f>
        <v>0</v>
      </c>
      <c r="DD61" s="89">
        <f>(DC61/$D61)-DD12-DD16-DD20-DD56</f>
        <v>0</v>
      </c>
      <c r="DE61" s="85">
        <f t="shared" si="227"/>
        <v>0</v>
      </c>
      <c r="DF61" s="76">
        <f>LEN(配列入力!$D$37)-LEN(SUBSTITUTE(配列入力!$D$37,$C61,""))</f>
        <v>0</v>
      </c>
      <c r="DG61" s="89">
        <f>(DF61/$D61)-DG12-DG16-DG20-DG56</f>
        <v>0</v>
      </c>
      <c r="DH61" s="85">
        <f t="shared" si="228"/>
        <v>0</v>
      </c>
      <c r="DI61" s="76">
        <f>LEN(配列入力!$D$38)-LEN(SUBSTITUTE(配列入力!$D$38,$C61,""))</f>
        <v>0</v>
      </c>
      <c r="DJ61" s="89">
        <f>(DI61/$D61)-DJ12-DJ16-DJ20-DJ56</f>
        <v>0</v>
      </c>
      <c r="DK61" s="85">
        <f t="shared" si="229"/>
        <v>0</v>
      </c>
      <c r="DL61" s="76">
        <f>LEN(配列入力!$D$39)-LEN(SUBSTITUTE(配列入力!$D$39,$C61,""))</f>
        <v>0</v>
      </c>
      <c r="DM61" s="89">
        <f>(DL61/$D61)-DM12-DM16-DM20-DM56</f>
        <v>0</v>
      </c>
      <c r="DN61" s="85">
        <f t="shared" si="230"/>
        <v>0</v>
      </c>
      <c r="DO61" s="76">
        <f>LEN(配列入力!$D$40)-LEN(SUBSTITUTE(配列入力!$D$40,$C61,""))</f>
        <v>0</v>
      </c>
      <c r="DP61" s="89">
        <f>(DO61/$D61)-DP12-DP16-DP20-DP56</f>
        <v>0</v>
      </c>
      <c r="DQ61" s="85">
        <f t="shared" si="231"/>
        <v>0</v>
      </c>
      <c r="DR61" s="76">
        <f>LEN(配列入力!$D$41)-LEN(SUBSTITUTE(配列入力!$D$41,$C61,""))</f>
        <v>0</v>
      </c>
      <c r="DS61" s="89">
        <f>(DR61/$D61)-DS12-DS16-DS20-DS56</f>
        <v>0</v>
      </c>
      <c r="DT61" s="85">
        <f t="shared" si="232"/>
        <v>0</v>
      </c>
      <c r="DU61" s="76">
        <f>LEN(配列入力!$D$42)-LEN(SUBSTITUTE(配列入力!$D$42,$C61,""))</f>
        <v>0</v>
      </c>
      <c r="DV61" s="89">
        <f>(DU61/$D61)-DV12-DV16-DV20-DV56</f>
        <v>0</v>
      </c>
      <c r="DW61" s="85">
        <f t="shared" si="233"/>
        <v>0</v>
      </c>
      <c r="DX61" s="76">
        <f>LEN(配列入力!$D$43)-LEN(SUBSTITUTE(配列入力!$D$43,$C61,""))</f>
        <v>0</v>
      </c>
      <c r="DY61" s="89">
        <f>(DX61/$D61)-DY12-DY16-DY20-DY56</f>
        <v>0</v>
      </c>
      <c r="DZ61" s="85">
        <f t="shared" si="234"/>
        <v>0</v>
      </c>
      <c r="EA61" s="76">
        <f>LEN(配列入力!$D$44)-LEN(SUBSTITUTE(配列入力!$D$44,$C61,""))</f>
        <v>0</v>
      </c>
      <c r="EB61" s="89">
        <f>(EA61/$D61)-EB12-EB16-EB20-EB56</f>
        <v>0</v>
      </c>
      <c r="EC61" s="85">
        <f t="shared" si="235"/>
        <v>0</v>
      </c>
      <c r="ED61" s="76">
        <f>LEN(配列入力!$D$45)-LEN(SUBSTITUTE(配列入力!$D$45,$C61,""))</f>
        <v>0</v>
      </c>
      <c r="EE61" s="89">
        <f>(ED61/$D61)-EE12-EE16-EE20-EE56</f>
        <v>0</v>
      </c>
      <c r="EF61" s="85">
        <f t="shared" si="236"/>
        <v>0</v>
      </c>
      <c r="EG61" s="76">
        <f>LEN(配列入力!$D$46)-LEN(SUBSTITUTE(配列入力!$D$46,$C61,""))</f>
        <v>0</v>
      </c>
      <c r="EH61" s="89">
        <f>(EG61/$D61)-EH12-EH16-EH20-EH56</f>
        <v>0</v>
      </c>
      <c r="EI61" s="85">
        <f t="shared" si="237"/>
        <v>0</v>
      </c>
      <c r="EJ61" s="76">
        <f>LEN(配列入力!$D$47)-LEN(SUBSTITUTE(配列入力!$D$47,$C61,""))</f>
        <v>0</v>
      </c>
      <c r="EK61" s="89">
        <f>(EJ61/$D61)-EK12-EK16-EK20-EK56</f>
        <v>0</v>
      </c>
      <c r="EL61" s="85">
        <f t="shared" si="238"/>
        <v>0</v>
      </c>
      <c r="EM61" s="76">
        <f>LEN(配列入力!$D$48)-LEN(SUBSTITUTE(配列入力!$D$48,$C61,""))</f>
        <v>0</v>
      </c>
      <c r="EN61" s="89">
        <f>(EM61/$D61)-EN12-EN16-EN20-EN56</f>
        <v>0</v>
      </c>
      <c r="EO61" s="85">
        <f t="shared" si="239"/>
        <v>0</v>
      </c>
      <c r="EP61" s="76">
        <f>LEN(配列入力!$D$49)-LEN(SUBSTITUTE(配列入力!$D$49,$C61,""))</f>
        <v>0</v>
      </c>
      <c r="EQ61" s="89">
        <f>(EP61/$D61)-EQ12-EQ16-EQ20-EQ56</f>
        <v>0</v>
      </c>
      <c r="ER61" s="85">
        <f t="shared" si="240"/>
        <v>0</v>
      </c>
      <c r="ES61" s="76">
        <f>LEN(配列入力!$D$50)-LEN(SUBSTITUTE(配列入力!$D$50,$C61,""))</f>
        <v>0</v>
      </c>
      <c r="ET61" s="89">
        <f>(ES61/$D61)-ET12-ET16-ET20-ET56</f>
        <v>0</v>
      </c>
      <c r="EU61" s="85">
        <f t="shared" si="289"/>
        <v>0</v>
      </c>
      <c r="EV61" s="76">
        <f>LEN(配列入力!$D$51)-LEN(SUBSTITUTE(配列入力!$D$51,$C61,""))</f>
        <v>0</v>
      </c>
      <c r="EW61" s="89">
        <f>(EV61/$D61)-EW12-EW16-EW20-EW56</f>
        <v>0</v>
      </c>
      <c r="EX61" s="85">
        <f t="shared" si="290"/>
        <v>0</v>
      </c>
      <c r="EY61" s="76">
        <f>LEN(配列入力!$D$52)-LEN(SUBSTITUTE(配列入力!$D$52,$C61,""))</f>
        <v>0</v>
      </c>
      <c r="EZ61" s="89">
        <f>(EY61/$D61)-EZ12-EZ16-EZ20-EZ56</f>
        <v>0</v>
      </c>
      <c r="FA61" s="85">
        <f t="shared" si="291"/>
        <v>0</v>
      </c>
      <c r="FB61" s="76">
        <f>LEN(配列入力!$D$53)-LEN(SUBSTITUTE(配列入力!$D$53,$C61,""))</f>
        <v>0</v>
      </c>
      <c r="FC61" s="89">
        <f>(FB61/$D61)-FC12-FC16-FC20-FC56</f>
        <v>0</v>
      </c>
      <c r="FD61" s="85">
        <f t="shared" si="292"/>
        <v>0</v>
      </c>
      <c r="FE61" s="76">
        <f>LEN(配列入力!$D$54)-LEN(SUBSTITUTE(配列入力!$D$54,$C61,""))</f>
        <v>0</v>
      </c>
      <c r="FF61" s="89">
        <f>(FE61/$D61)-FF12-FF16-FF20-FF56</f>
        <v>0</v>
      </c>
      <c r="FG61" s="85">
        <f t="shared" si="293"/>
        <v>0</v>
      </c>
      <c r="FH61" s="76">
        <f>LEN(配列入力!$D$55)-LEN(SUBSTITUTE(配列入力!$D$55,$C61,""))</f>
        <v>0</v>
      </c>
      <c r="FI61" s="89">
        <f>(FH61/$D61)-FI12-FI16-FI20-FI56</f>
        <v>0</v>
      </c>
      <c r="FJ61" s="85">
        <f t="shared" si="294"/>
        <v>0</v>
      </c>
      <c r="FK61" s="76">
        <f>LEN(配列入力!$D$56)-LEN(SUBSTITUTE(配列入力!$D$56,$C61,""))</f>
        <v>0</v>
      </c>
      <c r="FL61" s="89">
        <f>(FK61/$D61)-FL12-FL16-FL20-FL56</f>
        <v>0</v>
      </c>
      <c r="FM61" s="85">
        <f t="shared" si="295"/>
        <v>0</v>
      </c>
      <c r="FN61" s="76">
        <f>LEN(配列入力!$D$57)-LEN(SUBSTITUTE(配列入力!$D$57,$C61,""))</f>
        <v>0</v>
      </c>
      <c r="FO61" s="89">
        <f>(FN61/$D61)-FO12-FO16-FO20-FO56</f>
        <v>0</v>
      </c>
      <c r="FP61" s="85">
        <f t="shared" si="296"/>
        <v>0</v>
      </c>
      <c r="FQ61" s="76">
        <f>LEN(配列入力!$D$58)-LEN(SUBSTITUTE(配列入力!$D$58,$C61,""))</f>
        <v>0</v>
      </c>
      <c r="FR61" s="89">
        <f>(FQ61/$D61)-FR12-FR16-FR20-FR56</f>
        <v>0</v>
      </c>
      <c r="FS61" s="85">
        <f t="shared" si="297"/>
        <v>0</v>
      </c>
      <c r="FT61" s="76">
        <f>LEN(配列入力!$D$59)-LEN(SUBSTITUTE(配列入力!$D$59,$C61,""))</f>
        <v>0</v>
      </c>
      <c r="FU61" s="89">
        <f>(FT61/$D61)-FU12-FU16-FU20-FU56</f>
        <v>0</v>
      </c>
      <c r="FV61" s="85">
        <f t="shared" si="298"/>
        <v>0</v>
      </c>
      <c r="FW61" s="76">
        <f>LEN(配列入力!$D$60)-LEN(SUBSTITUTE(配列入力!$D$60,$C61,""))</f>
        <v>0</v>
      </c>
      <c r="FX61" s="89">
        <f>(FW61/$D61)-FX12-FX16-FX20-FX56</f>
        <v>0</v>
      </c>
      <c r="FY61" s="85">
        <f t="shared" si="299"/>
        <v>0</v>
      </c>
      <c r="FZ61" s="76">
        <f>LEN(配列入力!$D$61)-LEN(SUBSTITUTE(配列入力!$D$61,$C61,""))</f>
        <v>0</v>
      </c>
      <c r="GA61" s="89">
        <f>(FZ61/$D61)-GA12-GA16-GA20-GA56</f>
        <v>0</v>
      </c>
      <c r="GB61" s="85">
        <f t="shared" si="300"/>
        <v>0</v>
      </c>
      <c r="GC61" s="76">
        <f>LEN(配列入力!$D$62)-LEN(SUBSTITUTE(配列入力!$D$62,$C61,""))</f>
        <v>0</v>
      </c>
      <c r="GD61" s="89">
        <f>(GC61/$D61)-GD12-GD16-GD20-GD56</f>
        <v>0</v>
      </c>
      <c r="GE61" s="85">
        <f t="shared" si="301"/>
        <v>0</v>
      </c>
      <c r="GF61" s="76">
        <f>LEN(配列入力!$D$63)-LEN(SUBSTITUTE(配列入力!$D$63,$C61,""))</f>
        <v>0</v>
      </c>
      <c r="GG61" s="89">
        <f>(GF61/$D61)-GG12-GG16-GG20-GG56</f>
        <v>0</v>
      </c>
      <c r="GH61" s="85">
        <f t="shared" si="302"/>
        <v>0</v>
      </c>
      <c r="GI61" s="76">
        <f>LEN(配列入力!$D$64)-LEN(SUBSTITUTE(配列入力!$D$64,$C61,""))</f>
        <v>0</v>
      </c>
      <c r="GJ61" s="89">
        <f>(GI61/$D61)-GJ12-GJ16-GJ20-GJ56</f>
        <v>0</v>
      </c>
      <c r="GK61" s="85">
        <f t="shared" si="303"/>
        <v>0</v>
      </c>
      <c r="GL61" s="76">
        <f>LEN(配列入力!$D$65)-LEN(SUBSTITUTE(配列入力!$D$65,$C61,""))</f>
        <v>0</v>
      </c>
      <c r="GM61" s="89">
        <f>(GL61/$D61)-GM12-GM16-GM20-GM56</f>
        <v>0</v>
      </c>
      <c r="GN61" s="85">
        <f t="shared" si="304"/>
        <v>0</v>
      </c>
      <c r="GO61" s="76">
        <f>LEN(配列入力!$D$66)-LEN(SUBSTITUTE(配列入力!$D$66,$C61,""))</f>
        <v>0</v>
      </c>
      <c r="GP61" s="89">
        <f>(GO61/$D61)-GP12-GP16-GP20-GP56</f>
        <v>0</v>
      </c>
      <c r="GQ61" s="85">
        <f t="shared" si="305"/>
        <v>0</v>
      </c>
      <c r="GR61" s="76">
        <f>LEN(配列入力!$D$67)-LEN(SUBSTITUTE(配列入力!$D$67,$C61,""))</f>
        <v>0</v>
      </c>
      <c r="GS61" s="89">
        <f>(GR61/$D61)-GS12-GS16-GS20-GS56</f>
        <v>0</v>
      </c>
      <c r="GT61" s="85">
        <f t="shared" si="306"/>
        <v>0</v>
      </c>
      <c r="GU61" s="76">
        <f>LEN(配列入力!$D$68)-LEN(SUBSTITUTE(配列入力!$D$68,$C61,""))</f>
        <v>0</v>
      </c>
      <c r="GV61" s="89">
        <f>(GU61/$D61)-GV12-GV16-GV20-GV56</f>
        <v>0</v>
      </c>
      <c r="GW61" s="85">
        <f t="shared" si="307"/>
        <v>0</v>
      </c>
      <c r="GX61" s="76">
        <f>LEN(配列入力!$D$69)-LEN(SUBSTITUTE(配列入力!$D$69,$C61,""))</f>
        <v>0</v>
      </c>
      <c r="GY61" s="89">
        <f>(GX61/$D61)-GY12-GY16-GY20-GY56</f>
        <v>0</v>
      </c>
      <c r="GZ61" s="85">
        <f t="shared" si="308"/>
        <v>0</v>
      </c>
      <c r="HA61" s="76">
        <f>LEN(配列入力!$D$70)-LEN(SUBSTITUTE(配列入力!$D$70,$C61,""))</f>
        <v>0</v>
      </c>
      <c r="HB61" s="89">
        <f>(HA61/$D61)-HB12-HB16-HB20-HB56</f>
        <v>0</v>
      </c>
      <c r="HC61" s="85">
        <f t="shared" si="309"/>
        <v>0</v>
      </c>
      <c r="HD61" s="76">
        <f>LEN(配列入力!$D$71)-LEN(SUBSTITUTE(配列入力!$D$71,$C61,""))</f>
        <v>0</v>
      </c>
      <c r="HE61" s="89">
        <f>(HD61/$D61)-HE12-HE16-HE20-HE56</f>
        <v>0</v>
      </c>
      <c r="HF61" s="85">
        <f t="shared" si="310"/>
        <v>0</v>
      </c>
      <c r="HG61" s="76">
        <f>LEN(配列入力!$D$72)-LEN(SUBSTITUTE(配列入力!$D$72,$C61,""))</f>
        <v>0</v>
      </c>
      <c r="HH61" s="89">
        <f>(HG61/$D61)-HH12-HH16-HH20-HH56</f>
        <v>0</v>
      </c>
      <c r="HI61" s="85">
        <f t="shared" si="311"/>
        <v>0</v>
      </c>
      <c r="HJ61" s="76">
        <f>LEN(配列入力!$D$73)-LEN(SUBSTITUTE(配列入力!$D$73,$C61,""))</f>
        <v>0</v>
      </c>
      <c r="HK61" s="89">
        <f>(HJ61/$D61)-HK12-HK16-HK20-HK56</f>
        <v>0</v>
      </c>
      <c r="HL61" s="85">
        <f t="shared" si="312"/>
        <v>0</v>
      </c>
      <c r="HM61" s="76">
        <f>LEN(配列入力!$D$74)-LEN(SUBSTITUTE(配列入力!$D$74,$C61,""))</f>
        <v>0</v>
      </c>
      <c r="HN61" s="89">
        <f>(HM61/$D61)-HN12-HN16-HN20-HN56</f>
        <v>0</v>
      </c>
      <c r="HO61" s="85">
        <f t="shared" si="313"/>
        <v>0</v>
      </c>
      <c r="HP61" s="76">
        <f>LEN(配列入力!$D$75)-LEN(SUBSTITUTE(配列入力!$D$75,$C61,""))</f>
        <v>0</v>
      </c>
      <c r="HQ61" s="89">
        <f>(HP61/$D61)-HQ12-HQ16-HQ20-HQ56</f>
        <v>0</v>
      </c>
      <c r="HR61" s="85">
        <f t="shared" si="314"/>
        <v>0</v>
      </c>
      <c r="HS61" s="76">
        <f>LEN(配列入力!$D$76)-LEN(SUBSTITUTE(配列入力!$D$76,$C61,""))</f>
        <v>0</v>
      </c>
      <c r="HT61" s="89">
        <f>(HS61/$D61)-HT12-HT16-HT20-HT56</f>
        <v>0</v>
      </c>
      <c r="HU61" s="85">
        <f t="shared" si="315"/>
        <v>0</v>
      </c>
      <c r="HV61" s="76">
        <f>LEN(配列入力!$D$77)-LEN(SUBSTITUTE(配列入力!$D$77,$C61,""))</f>
        <v>0</v>
      </c>
      <c r="HW61" s="89">
        <f>(HV61/$D61)-HW12-HW16-HW20-HW56</f>
        <v>0</v>
      </c>
      <c r="HX61" s="85">
        <f t="shared" si="316"/>
        <v>0</v>
      </c>
      <c r="HY61" s="76">
        <f>LEN(配列入力!$D$78)-LEN(SUBSTITUTE(配列入力!$D$78,$C61,""))</f>
        <v>0</v>
      </c>
      <c r="HZ61" s="89">
        <f>(HY61/$D61)-HZ12-HZ16-HZ20-HZ56</f>
        <v>0</v>
      </c>
      <c r="IA61" s="85">
        <f t="shared" si="317"/>
        <v>0</v>
      </c>
      <c r="IB61" s="76">
        <f>LEN(配列入力!$D$79)-LEN(SUBSTITUTE(配列入力!$D$79,$C61,""))</f>
        <v>0</v>
      </c>
      <c r="IC61" s="89">
        <f>(IB61/$D61)-IC12-IC16-IC20-IC56</f>
        <v>0</v>
      </c>
      <c r="ID61" s="85">
        <f t="shared" si="318"/>
        <v>0</v>
      </c>
      <c r="IE61" s="76">
        <f>LEN(配列入力!$D$80)-LEN(SUBSTITUTE(配列入力!$D$80,$C61,""))</f>
        <v>0</v>
      </c>
      <c r="IF61" s="89">
        <f>(IE61/$D61)-IF12-IF16-IF20-IF56</f>
        <v>0</v>
      </c>
      <c r="IG61" s="85">
        <f t="shared" si="319"/>
        <v>0</v>
      </c>
      <c r="IH61" s="76">
        <f>LEN(配列入力!$D$81)-LEN(SUBSTITUTE(配列入力!$D$81,$C61,""))</f>
        <v>0</v>
      </c>
      <c r="II61" s="89">
        <f>(IH61/$D61)-II12-II16-II20-II56</f>
        <v>0</v>
      </c>
      <c r="IJ61" s="85">
        <f t="shared" si="320"/>
        <v>0</v>
      </c>
      <c r="IK61" s="76">
        <f>LEN(配列入力!$D$82)-LEN(SUBSTITUTE(配列入力!$D$82,$C61,""))</f>
        <v>0</v>
      </c>
      <c r="IL61" s="89">
        <f>(IK61/$D61)-IL12-IL16-IL20-IL56</f>
        <v>0</v>
      </c>
      <c r="IM61" s="85">
        <f t="shared" si="321"/>
        <v>0</v>
      </c>
      <c r="IN61" s="76">
        <f>LEN(配列入力!$D$83)-LEN(SUBSTITUTE(配列入力!$D$83,$C61,""))</f>
        <v>0</v>
      </c>
      <c r="IO61" s="89">
        <f>(IN61/$D61)-IO12-IO16-IO20-IO56</f>
        <v>0</v>
      </c>
      <c r="IP61" s="85">
        <f t="shared" si="322"/>
        <v>0</v>
      </c>
      <c r="IQ61" s="76">
        <f>LEN(配列入力!$D$84)-LEN(SUBSTITUTE(配列入力!$D$84,$C61,""))</f>
        <v>0</v>
      </c>
      <c r="IR61" s="89">
        <f>(IQ61/$D61)-IR12-IR16-IR20-IR56</f>
        <v>0</v>
      </c>
      <c r="IS61" s="85">
        <f t="shared" si="323"/>
        <v>0</v>
      </c>
      <c r="IT61" s="76">
        <f>LEN(配列入力!$D$85)-LEN(SUBSTITUTE(配列入力!$D$85,$C61,""))</f>
        <v>0</v>
      </c>
      <c r="IU61" s="89">
        <f>(IT61/$D61)-IU12-IU16-IU20-IU56</f>
        <v>0</v>
      </c>
      <c r="IV61" s="85">
        <f t="shared" si="324"/>
        <v>0</v>
      </c>
      <c r="IW61" s="76">
        <f>LEN(配列入力!$D$86)-LEN(SUBSTITUTE(配列入力!$D$86,$C61,""))</f>
        <v>0</v>
      </c>
      <c r="IX61" s="89">
        <f>(IW61/$D61)-IX12-IX16-IX20-IX56</f>
        <v>0</v>
      </c>
      <c r="IY61" s="85">
        <f t="shared" si="325"/>
        <v>0</v>
      </c>
      <c r="IZ61" s="76">
        <f>LEN(配列入力!$D$87)-LEN(SUBSTITUTE(配列入力!$D$87,$C61,""))</f>
        <v>0</v>
      </c>
      <c r="JA61" s="89">
        <f>(IZ61/$D61)-JA12-JA16-JA20-JA56</f>
        <v>0</v>
      </c>
      <c r="JB61" s="85">
        <f t="shared" si="326"/>
        <v>0</v>
      </c>
      <c r="JC61" s="76">
        <f>LEN(配列入力!$D$88)-LEN(SUBSTITUTE(配列入力!$D$88,$C61,""))</f>
        <v>0</v>
      </c>
      <c r="JD61" s="89">
        <f>(JC61/$D61)-JD12-JD16-JD20-JD56</f>
        <v>0</v>
      </c>
      <c r="JE61" s="85">
        <f t="shared" si="327"/>
        <v>0</v>
      </c>
      <c r="JF61" s="76">
        <f>LEN(配列入力!$D$89)-LEN(SUBSTITUTE(配列入力!$D$89,$C61,""))</f>
        <v>0</v>
      </c>
      <c r="JG61" s="89">
        <f>(JF61/$D61)-JG12-JG16-JG20-JG56</f>
        <v>0</v>
      </c>
      <c r="JH61" s="85">
        <f t="shared" si="328"/>
        <v>0</v>
      </c>
      <c r="JI61" s="76">
        <f>LEN(配列入力!$D$90)-LEN(SUBSTITUTE(配列入力!$D$90,$C61,""))</f>
        <v>0</v>
      </c>
      <c r="JJ61" s="89">
        <f>(JI61/$D61)-JJ12-JJ16-JJ20-JJ56</f>
        <v>0</v>
      </c>
      <c r="JK61" s="85">
        <f t="shared" si="329"/>
        <v>0</v>
      </c>
      <c r="JL61" s="76">
        <f>LEN(配列入力!$D$91)-LEN(SUBSTITUTE(配列入力!$D$91,$C61,""))</f>
        <v>0</v>
      </c>
      <c r="JM61" s="89">
        <f>(JL61/$D61)-JM12-JM16-JM20-JM56</f>
        <v>0</v>
      </c>
      <c r="JN61" s="85">
        <f t="shared" si="330"/>
        <v>0</v>
      </c>
      <c r="JO61" s="76">
        <f>LEN(配列入力!$D$92)-LEN(SUBSTITUTE(配列入力!$D$92,$C61,""))</f>
        <v>0</v>
      </c>
      <c r="JP61" s="89">
        <f>(JO61/$D61)-JP12-JP16-JP20-JP56</f>
        <v>0</v>
      </c>
      <c r="JQ61" s="85">
        <f t="shared" si="331"/>
        <v>0</v>
      </c>
      <c r="JR61" s="76">
        <f>LEN(配列入力!$D$93)-LEN(SUBSTITUTE(配列入力!$D$93,$C61,""))</f>
        <v>0</v>
      </c>
      <c r="JS61" s="89">
        <f>(JR61/$D61)-JS12-JS16-JS20-JS56</f>
        <v>0</v>
      </c>
      <c r="JT61" s="85">
        <f t="shared" si="332"/>
        <v>0</v>
      </c>
      <c r="JU61" s="76">
        <f>LEN(配列入力!$D$94)-LEN(SUBSTITUTE(配列入力!$D$94,$C61,""))</f>
        <v>0</v>
      </c>
      <c r="JV61" s="89">
        <f>(JU61/$D61)-JV12-JV16-JV20-JV56</f>
        <v>0</v>
      </c>
      <c r="JW61" s="85">
        <f t="shared" si="333"/>
        <v>0</v>
      </c>
      <c r="JX61" s="76">
        <f>LEN(配列入力!$D$95)-LEN(SUBSTITUTE(配列入力!$D$95,$C61,""))</f>
        <v>0</v>
      </c>
      <c r="JY61" s="89">
        <f>(JX61/$D61)-JY12-JY16-JY20-JY56</f>
        <v>0</v>
      </c>
      <c r="JZ61" s="85">
        <f t="shared" si="334"/>
        <v>0</v>
      </c>
      <c r="KA61" s="76">
        <f>LEN(配列入力!$D$96)-LEN(SUBSTITUTE(配列入力!$D$96,$C61,""))</f>
        <v>0</v>
      </c>
      <c r="KB61" s="89">
        <f>(KA61/$D61)-KB12-KB16-KB20-KB56</f>
        <v>0</v>
      </c>
      <c r="KC61" s="85">
        <f t="shared" si="335"/>
        <v>0</v>
      </c>
      <c r="KD61" s="76">
        <f>LEN(配列入力!$D$97)-LEN(SUBSTITUTE(配列入力!$D$97,$C61,""))</f>
        <v>0</v>
      </c>
      <c r="KE61" s="89">
        <f>(KD61/$D61)-KE12-KE16-KE20-KE56</f>
        <v>0</v>
      </c>
      <c r="KF61" s="85">
        <f t="shared" si="336"/>
        <v>0</v>
      </c>
    </row>
    <row r="62" spans="1:292">
      <c r="A62" s="183"/>
      <c r="B62" s="73" t="s">
        <v>57</v>
      </c>
      <c r="C62" s="74" t="s">
        <v>57</v>
      </c>
      <c r="D62" s="75">
        <f t="shared" si="0"/>
        <v>1</v>
      </c>
      <c r="E62" s="76">
        <f>LEN(配列入力!$D$2)-LEN(SUBSTITUTE(配列入力!$D$2,$C62,""))</f>
        <v>0</v>
      </c>
      <c r="F62" s="89">
        <f>(E62/$D62)-F19-F23</f>
        <v>0</v>
      </c>
      <c r="G62" s="85">
        <f t="shared" si="193"/>
        <v>0</v>
      </c>
      <c r="H62" s="76">
        <f>LEN(配列入力!$D$3)-LEN(SUBSTITUTE(配列入力!$D$3,$C62,""))</f>
        <v>0</v>
      </c>
      <c r="I62" s="89">
        <f>(H62/$D62)-I19-I23</f>
        <v>0</v>
      </c>
      <c r="J62" s="85">
        <f t="shared" si="194"/>
        <v>0</v>
      </c>
      <c r="K62" s="76">
        <f>LEN(配列入力!$D$4)-LEN(SUBSTITUTE(配列入力!$D$4,$C62,""))</f>
        <v>0</v>
      </c>
      <c r="L62" s="89">
        <f>(K62/$D62)-L19-L23</f>
        <v>0</v>
      </c>
      <c r="M62" s="85">
        <f t="shared" si="195"/>
        <v>0</v>
      </c>
      <c r="N62" s="76">
        <f>LEN(配列入力!$D$5)-LEN(SUBSTITUTE(配列入力!$D$5,$C62,""))</f>
        <v>0</v>
      </c>
      <c r="O62" s="89">
        <f>(N62/$D62)-O19-O23</f>
        <v>0</v>
      </c>
      <c r="P62" s="85">
        <f t="shared" si="196"/>
        <v>0</v>
      </c>
      <c r="Q62" s="76">
        <f>LEN(配列入力!$D$6)-LEN(SUBSTITUTE(配列入力!$D$6,$C62,""))</f>
        <v>0</v>
      </c>
      <c r="R62" s="89">
        <f>(Q62/$D62)-R19-R23</f>
        <v>0</v>
      </c>
      <c r="S62" s="85">
        <f t="shared" si="197"/>
        <v>0</v>
      </c>
      <c r="T62" s="76">
        <f>LEN(配列入力!$D$7)-LEN(SUBSTITUTE(配列入力!$D$7,$C62,""))</f>
        <v>0</v>
      </c>
      <c r="U62" s="89">
        <f>(T62/$D62)-U19-U23</f>
        <v>0</v>
      </c>
      <c r="V62" s="85">
        <f t="shared" si="198"/>
        <v>0</v>
      </c>
      <c r="W62" s="76">
        <f>LEN(配列入力!$D$8)-LEN(SUBSTITUTE(配列入力!$D$8,$C62,""))</f>
        <v>0</v>
      </c>
      <c r="X62" s="89">
        <f>(W62/$D62)-X19-X23</f>
        <v>0</v>
      </c>
      <c r="Y62" s="85">
        <f t="shared" si="199"/>
        <v>0</v>
      </c>
      <c r="Z62" s="76">
        <f>LEN(配列入力!$D$9)-LEN(SUBSTITUTE(配列入力!$D$9,$C62,""))</f>
        <v>0</v>
      </c>
      <c r="AA62" s="89">
        <f>(Z62/$D62)-AA19-AA23</f>
        <v>0</v>
      </c>
      <c r="AB62" s="85">
        <f t="shared" si="200"/>
        <v>0</v>
      </c>
      <c r="AC62" s="76">
        <f>LEN(配列入力!$D$10)-LEN(SUBSTITUTE(配列入力!$D$10,$C62,""))</f>
        <v>0</v>
      </c>
      <c r="AD62" s="89">
        <f>(AC62/$D62)-AD19-AD23</f>
        <v>0</v>
      </c>
      <c r="AE62" s="85">
        <f t="shared" si="201"/>
        <v>0</v>
      </c>
      <c r="AF62" s="76">
        <f>LEN(配列入力!$D$11)-LEN(SUBSTITUTE(配列入力!$D$11,$C62,""))</f>
        <v>0</v>
      </c>
      <c r="AG62" s="89">
        <f>(AF62/$D62)-AG19-AG23</f>
        <v>0</v>
      </c>
      <c r="AH62" s="85">
        <f t="shared" si="202"/>
        <v>0</v>
      </c>
      <c r="AI62" s="76">
        <f>LEN(配列入力!$D$12)-LEN(SUBSTITUTE(配列入力!$D$12,$C62,""))</f>
        <v>0</v>
      </c>
      <c r="AJ62" s="89">
        <f>(AI62/$D62)-AJ19-AJ23</f>
        <v>0</v>
      </c>
      <c r="AK62" s="85">
        <f t="shared" si="203"/>
        <v>0</v>
      </c>
      <c r="AL62" s="76">
        <f>LEN(配列入力!$D$13)-LEN(SUBSTITUTE(配列入力!$D$13,$C62,""))</f>
        <v>0</v>
      </c>
      <c r="AM62" s="89">
        <f>(AL62/$D62)-AM19-AM23</f>
        <v>0</v>
      </c>
      <c r="AN62" s="85">
        <f t="shared" si="204"/>
        <v>0</v>
      </c>
      <c r="AO62" s="76">
        <f>LEN(配列入力!$D$14)-LEN(SUBSTITUTE(配列入力!$D$14,$C62,""))</f>
        <v>0</v>
      </c>
      <c r="AP62" s="89">
        <f>(AO62/$D62)-AP19-AP23</f>
        <v>0</v>
      </c>
      <c r="AQ62" s="85">
        <f t="shared" si="205"/>
        <v>0</v>
      </c>
      <c r="AR62" s="76">
        <f>LEN(配列入力!$D$15)-LEN(SUBSTITUTE(配列入力!$D$15,$C62,""))</f>
        <v>0</v>
      </c>
      <c r="AS62" s="89">
        <f>(AR62/$D62)-AS19-AS23</f>
        <v>0</v>
      </c>
      <c r="AT62" s="85">
        <f t="shared" si="206"/>
        <v>0</v>
      </c>
      <c r="AU62" s="76">
        <f>LEN(配列入力!$D$16)-LEN(SUBSTITUTE(配列入力!$D$16,$C62,""))</f>
        <v>0</v>
      </c>
      <c r="AV62" s="89">
        <f>(AU62/$D62)-AV19-AV23</f>
        <v>0</v>
      </c>
      <c r="AW62" s="85">
        <f t="shared" si="207"/>
        <v>0</v>
      </c>
      <c r="AX62" s="76">
        <f>LEN(配列入力!$D$17)-LEN(SUBSTITUTE(配列入力!$D$17,$C62,""))</f>
        <v>0</v>
      </c>
      <c r="AY62" s="89">
        <f>(AX62/$D62)-AY19-AY23</f>
        <v>0</v>
      </c>
      <c r="AZ62" s="85">
        <f t="shared" si="208"/>
        <v>0</v>
      </c>
      <c r="BA62" s="76">
        <f>LEN(配列入力!$D$18)-LEN(SUBSTITUTE(配列入力!$D$18,$C62,""))</f>
        <v>0</v>
      </c>
      <c r="BB62" s="89">
        <f>(BA62/$D62)-BB19-BB23</f>
        <v>0</v>
      </c>
      <c r="BC62" s="85">
        <f t="shared" si="209"/>
        <v>0</v>
      </c>
      <c r="BD62" s="76">
        <f>LEN(配列入力!$D$19)-LEN(SUBSTITUTE(配列入力!$D$19,$C62,""))</f>
        <v>0</v>
      </c>
      <c r="BE62" s="89">
        <f>(BD62/$D62)-BE19-BE23</f>
        <v>0</v>
      </c>
      <c r="BF62" s="85">
        <f t="shared" si="210"/>
        <v>0</v>
      </c>
      <c r="BG62" s="76">
        <f>LEN(配列入力!$D$20)-LEN(SUBSTITUTE(配列入力!$D$20,$C62,""))</f>
        <v>0</v>
      </c>
      <c r="BH62" s="89">
        <f>(BG62/$D62)-BH19-BH23</f>
        <v>0</v>
      </c>
      <c r="BI62" s="85">
        <f t="shared" si="211"/>
        <v>0</v>
      </c>
      <c r="BJ62" s="76">
        <f>LEN(配列入力!$D$21)-LEN(SUBSTITUTE(配列入力!$D$21,$C62,""))</f>
        <v>0</v>
      </c>
      <c r="BK62" s="89">
        <f>(BJ62/$D62)-BK19-BK23</f>
        <v>0</v>
      </c>
      <c r="BL62" s="85">
        <f t="shared" si="212"/>
        <v>0</v>
      </c>
      <c r="BM62" s="76">
        <f>LEN(配列入力!$D$22)-LEN(SUBSTITUTE(配列入力!$D$22,$C62,""))</f>
        <v>0</v>
      </c>
      <c r="BN62" s="89">
        <f>(BM62/$D62)-BN19-BN23</f>
        <v>0</v>
      </c>
      <c r="BO62" s="85">
        <f t="shared" si="213"/>
        <v>0</v>
      </c>
      <c r="BP62" s="76">
        <f>LEN(配列入力!$D$23)-LEN(SUBSTITUTE(配列入力!$D$23,$C62,""))</f>
        <v>0</v>
      </c>
      <c r="BQ62" s="89">
        <f>(BP62/$D62)-BQ19-BQ23</f>
        <v>0</v>
      </c>
      <c r="BR62" s="85">
        <f t="shared" si="214"/>
        <v>0</v>
      </c>
      <c r="BS62" s="76">
        <f>LEN(配列入力!$D$24)-LEN(SUBSTITUTE(配列入力!$D$24,$C62,""))</f>
        <v>0</v>
      </c>
      <c r="BT62" s="89">
        <f>(BS62/$D62)-BT19-BT23</f>
        <v>0</v>
      </c>
      <c r="BU62" s="85">
        <f t="shared" si="215"/>
        <v>0</v>
      </c>
      <c r="BV62" s="76">
        <f>LEN(配列入力!$D$25)-LEN(SUBSTITUTE(配列入力!$D$25,$C62,""))</f>
        <v>0</v>
      </c>
      <c r="BW62" s="89">
        <f>(BV62/$D62)-BW19-BW23</f>
        <v>0</v>
      </c>
      <c r="BX62" s="85">
        <f t="shared" si="216"/>
        <v>0</v>
      </c>
      <c r="BY62" s="76">
        <f>LEN(配列入力!$D$26)-LEN(SUBSTITUTE(配列入力!$D$26,$C62,""))</f>
        <v>0</v>
      </c>
      <c r="BZ62" s="89">
        <f>(BY62/$D62)-BZ19-BZ23</f>
        <v>0</v>
      </c>
      <c r="CA62" s="85">
        <f t="shared" si="217"/>
        <v>0</v>
      </c>
      <c r="CB62" s="76">
        <f>LEN(配列入力!$D$27)-LEN(SUBSTITUTE(配列入力!$D$27,$C62,""))</f>
        <v>0</v>
      </c>
      <c r="CC62" s="89">
        <f>(CB62/$D62)-CC19-CC23</f>
        <v>0</v>
      </c>
      <c r="CD62" s="85">
        <f t="shared" si="218"/>
        <v>0</v>
      </c>
      <c r="CE62" s="76">
        <f>LEN(配列入力!$D$28)-LEN(SUBSTITUTE(配列入力!$D$28,$C62,""))</f>
        <v>0</v>
      </c>
      <c r="CF62" s="89">
        <f>(CE62/$D62)-CF19-CF23</f>
        <v>0</v>
      </c>
      <c r="CG62" s="85">
        <f t="shared" si="219"/>
        <v>0</v>
      </c>
      <c r="CH62" s="76">
        <f>LEN(配列入力!$D$29)-LEN(SUBSTITUTE(配列入力!$D$29,$C62,""))</f>
        <v>0</v>
      </c>
      <c r="CI62" s="89">
        <f>(CH62/$D62)-CI19-CI23</f>
        <v>0</v>
      </c>
      <c r="CJ62" s="85">
        <f t="shared" si="220"/>
        <v>0</v>
      </c>
      <c r="CK62" s="76">
        <f>LEN(配列入力!$D$30)-LEN(SUBSTITUTE(配列入力!$D$30,$C62,""))</f>
        <v>0</v>
      </c>
      <c r="CL62" s="89">
        <f>(CK62/$D62)-CL19-CL23</f>
        <v>0</v>
      </c>
      <c r="CM62" s="85">
        <f t="shared" si="221"/>
        <v>0</v>
      </c>
      <c r="CN62" s="76">
        <f>LEN(配列入力!$D$31)-LEN(SUBSTITUTE(配列入力!$D$31,$C62,""))</f>
        <v>0</v>
      </c>
      <c r="CO62" s="89">
        <f>(CN62/$D62)-CO19-CO23</f>
        <v>0</v>
      </c>
      <c r="CP62" s="85">
        <f t="shared" si="222"/>
        <v>0</v>
      </c>
      <c r="CQ62" s="76">
        <f>LEN(配列入力!$D$32)-LEN(SUBSTITUTE(配列入力!$D$32,$C62,""))</f>
        <v>0</v>
      </c>
      <c r="CR62" s="89">
        <f>(CQ62/$D62)-CR19-CR23</f>
        <v>0</v>
      </c>
      <c r="CS62" s="85">
        <f t="shared" si="223"/>
        <v>0</v>
      </c>
      <c r="CT62" s="76">
        <f>LEN(配列入力!$D$33)-LEN(SUBSTITUTE(配列入力!$D$33,$C62,""))</f>
        <v>0</v>
      </c>
      <c r="CU62" s="89">
        <f>(CT62/$D62)-CU19-CU23</f>
        <v>0</v>
      </c>
      <c r="CV62" s="85">
        <f t="shared" si="224"/>
        <v>0</v>
      </c>
      <c r="CW62" s="76">
        <f>LEN(配列入力!$D$34)-LEN(SUBSTITUTE(配列入力!$D$34,$C62,""))</f>
        <v>0</v>
      </c>
      <c r="CX62" s="89">
        <f>(CW62/$D62)-CX19-CX23</f>
        <v>0</v>
      </c>
      <c r="CY62" s="85">
        <f t="shared" si="225"/>
        <v>0</v>
      </c>
      <c r="CZ62" s="76">
        <f>LEN(配列入力!$D$35)-LEN(SUBSTITUTE(配列入力!$D$35,$C62,""))</f>
        <v>0</v>
      </c>
      <c r="DA62" s="89">
        <f>(CZ62/$D62)-DA19-DA23</f>
        <v>0</v>
      </c>
      <c r="DB62" s="85">
        <f t="shared" si="226"/>
        <v>0</v>
      </c>
      <c r="DC62" s="76">
        <f>LEN(配列入力!$D$36)-LEN(SUBSTITUTE(配列入力!$D$36,$C62,""))</f>
        <v>0</v>
      </c>
      <c r="DD62" s="89">
        <f>(DC62/$D62)-DD19-DD23</f>
        <v>0</v>
      </c>
      <c r="DE62" s="85">
        <f t="shared" si="227"/>
        <v>0</v>
      </c>
      <c r="DF62" s="76">
        <f>LEN(配列入力!$D$37)-LEN(SUBSTITUTE(配列入力!$D$37,$C62,""))</f>
        <v>0</v>
      </c>
      <c r="DG62" s="89">
        <f>(DF62/$D62)-DG19-DG23</f>
        <v>0</v>
      </c>
      <c r="DH62" s="85">
        <f t="shared" si="228"/>
        <v>0</v>
      </c>
      <c r="DI62" s="76">
        <f>LEN(配列入力!$D$38)-LEN(SUBSTITUTE(配列入力!$D$38,$C62,""))</f>
        <v>0</v>
      </c>
      <c r="DJ62" s="89">
        <f>(DI62/$D62)-DJ19-DJ23</f>
        <v>0</v>
      </c>
      <c r="DK62" s="85">
        <f t="shared" si="229"/>
        <v>0</v>
      </c>
      <c r="DL62" s="76">
        <f>LEN(配列入力!$D$39)-LEN(SUBSTITUTE(配列入力!$D$39,$C62,""))</f>
        <v>0</v>
      </c>
      <c r="DM62" s="89">
        <f>(DL62/$D62)-DM19-DM23</f>
        <v>0</v>
      </c>
      <c r="DN62" s="85">
        <f t="shared" si="230"/>
        <v>0</v>
      </c>
      <c r="DO62" s="76">
        <f>LEN(配列入力!$D$40)-LEN(SUBSTITUTE(配列入力!$D$40,$C62,""))</f>
        <v>0</v>
      </c>
      <c r="DP62" s="89">
        <f>(DO62/$D62)-DP19-DP23</f>
        <v>0</v>
      </c>
      <c r="DQ62" s="85">
        <f t="shared" si="231"/>
        <v>0</v>
      </c>
      <c r="DR62" s="76">
        <f>LEN(配列入力!$D$41)-LEN(SUBSTITUTE(配列入力!$D$41,$C62,""))</f>
        <v>0</v>
      </c>
      <c r="DS62" s="89">
        <f>(DR62/$D62)-DS19-DS23</f>
        <v>0</v>
      </c>
      <c r="DT62" s="85">
        <f t="shared" si="232"/>
        <v>0</v>
      </c>
      <c r="DU62" s="76">
        <f>LEN(配列入力!$D$42)-LEN(SUBSTITUTE(配列入力!$D$42,$C62,""))</f>
        <v>0</v>
      </c>
      <c r="DV62" s="89">
        <f>(DU62/$D62)-DV19-DV23</f>
        <v>0</v>
      </c>
      <c r="DW62" s="85">
        <f t="shared" si="233"/>
        <v>0</v>
      </c>
      <c r="DX62" s="76">
        <f>LEN(配列入力!$D$43)-LEN(SUBSTITUTE(配列入力!$D$43,$C62,""))</f>
        <v>0</v>
      </c>
      <c r="DY62" s="89">
        <f>(DX62/$D62)-DY19-DY23</f>
        <v>0</v>
      </c>
      <c r="DZ62" s="85">
        <f t="shared" si="234"/>
        <v>0</v>
      </c>
      <c r="EA62" s="76">
        <f>LEN(配列入力!$D$44)-LEN(SUBSTITUTE(配列入力!$D$44,$C62,""))</f>
        <v>0</v>
      </c>
      <c r="EB62" s="89">
        <f>(EA62/$D62)-EB19-EB23</f>
        <v>0</v>
      </c>
      <c r="EC62" s="85">
        <f t="shared" si="235"/>
        <v>0</v>
      </c>
      <c r="ED62" s="76">
        <f>LEN(配列入力!$D$45)-LEN(SUBSTITUTE(配列入力!$D$45,$C62,""))</f>
        <v>0</v>
      </c>
      <c r="EE62" s="89">
        <f>(ED62/$D62)-EE19-EE23</f>
        <v>0</v>
      </c>
      <c r="EF62" s="85">
        <f t="shared" si="236"/>
        <v>0</v>
      </c>
      <c r="EG62" s="76">
        <f>LEN(配列入力!$D$46)-LEN(SUBSTITUTE(配列入力!$D$46,$C62,""))</f>
        <v>0</v>
      </c>
      <c r="EH62" s="89">
        <f>(EG62/$D62)-EH19-EH23</f>
        <v>0</v>
      </c>
      <c r="EI62" s="85">
        <f t="shared" si="237"/>
        <v>0</v>
      </c>
      <c r="EJ62" s="76">
        <f>LEN(配列入力!$D$47)-LEN(SUBSTITUTE(配列入力!$D$47,$C62,""))</f>
        <v>0</v>
      </c>
      <c r="EK62" s="89">
        <f>(EJ62/$D62)-EK19-EK23</f>
        <v>0</v>
      </c>
      <c r="EL62" s="85">
        <f t="shared" si="238"/>
        <v>0</v>
      </c>
      <c r="EM62" s="76">
        <f>LEN(配列入力!$D$48)-LEN(SUBSTITUTE(配列入力!$D$48,$C62,""))</f>
        <v>0</v>
      </c>
      <c r="EN62" s="89">
        <f>(EM62/$D62)-EN19-EN23</f>
        <v>0</v>
      </c>
      <c r="EO62" s="85">
        <f t="shared" si="239"/>
        <v>0</v>
      </c>
      <c r="EP62" s="76">
        <f>LEN(配列入力!$D$49)-LEN(SUBSTITUTE(配列入力!$D$49,$C62,""))</f>
        <v>0</v>
      </c>
      <c r="EQ62" s="89">
        <f>(EP62/$D62)-EQ19-EQ23</f>
        <v>0</v>
      </c>
      <c r="ER62" s="85">
        <f t="shared" si="240"/>
        <v>0</v>
      </c>
      <c r="ES62" s="76">
        <f>LEN(配列入力!$D$50)-LEN(SUBSTITUTE(配列入力!$D$50,$C62,""))</f>
        <v>0</v>
      </c>
      <c r="ET62" s="89">
        <f>(ES62/$D62)-ET19-ET23</f>
        <v>0</v>
      </c>
      <c r="EU62" s="85">
        <f t="shared" si="289"/>
        <v>0</v>
      </c>
      <c r="EV62" s="76">
        <f>LEN(配列入力!$D$51)-LEN(SUBSTITUTE(配列入力!$D$51,$C62,""))</f>
        <v>0</v>
      </c>
      <c r="EW62" s="89">
        <f>(EV62/$D62)-EW19-EW23</f>
        <v>0</v>
      </c>
      <c r="EX62" s="85">
        <f t="shared" si="290"/>
        <v>0</v>
      </c>
      <c r="EY62" s="76">
        <f>LEN(配列入力!$D$52)-LEN(SUBSTITUTE(配列入力!$D$52,$C62,""))</f>
        <v>0</v>
      </c>
      <c r="EZ62" s="89">
        <f>(EY62/$D62)-EZ19-EZ23</f>
        <v>0</v>
      </c>
      <c r="FA62" s="85">
        <f t="shared" si="291"/>
        <v>0</v>
      </c>
      <c r="FB62" s="76">
        <f>LEN(配列入力!$D$53)-LEN(SUBSTITUTE(配列入力!$D$53,$C62,""))</f>
        <v>0</v>
      </c>
      <c r="FC62" s="89">
        <f>(FB62/$D62)-FC19-FC23</f>
        <v>0</v>
      </c>
      <c r="FD62" s="85">
        <f t="shared" si="292"/>
        <v>0</v>
      </c>
      <c r="FE62" s="76">
        <f>LEN(配列入力!$D$54)-LEN(SUBSTITUTE(配列入力!$D$54,$C62,""))</f>
        <v>0</v>
      </c>
      <c r="FF62" s="89">
        <f>(FE62/$D62)-FF19-FF23</f>
        <v>0</v>
      </c>
      <c r="FG62" s="85">
        <f t="shared" si="293"/>
        <v>0</v>
      </c>
      <c r="FH62" s="76">
        <f>LEN(配列入力!$D$55)-LEN(SUBSTITUTE(配列入力!$D$55,$C62,""))</f>
        <v>0</v>
      </c>
      <c r="FI62" s="89">
        <f>(FH62/$D62)-FI19-FI23</f>
        <v>0</v>
      </c>
      <c r="FJ62" s="85">
        <f t="shared" si="294"/>
        <v>0</v>
      </c>
      <c r="FK62" s="76">
        <f>LEN(配列入力!$D$56)-LEN(SUBSTITUTE(配列入力!$D$56,$C62,""))</f>
        <v>0</v>
      </c>
      <c r="FL62" s="89">
        <f>(FK62/$D62)-FL19-FL23</f>
        <v>0</v>
      </c>
      <c r="FM62" s="85">
        <f t="shared" si="295"/>
        <v>0</v>
      </c>
      <c r="FN62" s="76">
        <f>LEN(配列入力!$D$57)-LEN(SUBSTITUTE(配列入力!$D$57,$C62,""))</f>
        <v>0</v>
      </c>
      <c r="FO62" s="89">
        <f>(FN62/$D62)-FO19-FO23</f>
        <v>0</v>
      </c>
      <c r="FP62" s="85">
        <f t="shared" si="296"/>
        <v>0</v>
      </c>
      <c r="FQ62" s="76">
        <f>LEN(配列入力!$D$58)-LEN(SUBSTITUTE(配列入力!$D$58,$C62,""))</f>
        <v>0</v>
      </c>
      <c r="FR62" s="89">
        <f>(FQ62/$D62)-FR19-FR23</f>
        <v>0</v>
      </c>
      <c r="FS62" s="85">
        <f t="shared" si="297"/>
        <v>0</v>
      </c>
      <c r="FT62" s="76">
        <f>LEN(配列入力!$D$59)-LEN(SUBSTITUTE(配列入力!$D$59,$C62,""))</f>
        <v>0</v>
      </c>
      <c r="FU62" s="89">
        <f>(FT62/$D62)-FU19-FU23</f>
        <v>0</v>
      </c>
      <c r="FV62" s="85">
        <f t="shared" si="298"/>
        <v>0</v>
      </c>
      <c r="FW62" s="76">
        <f>LEN(配列入力!$D$60)-LEN(SUBSTITUTE(配列入力!$D$60,$C62,""))</f>
        <v>0</v>
      </c>
      <c r="FX62" s="89">
        <f>(FW62/$D62)-FX19-FX23</f>
        <v>0</v>
      </c>
      <c r="FY62" s="85">
        <f t="shared" si="299"/>
        <v>0</v>
      </c>
      <c r="FZ62" s="76">
        <f>LEN(配列入力!$D$61)-LEN(SUBSTITUTE(配列入力!$D$61,$C62,""))</f>
        <v>0</v>
      </c>
      <c r="GA62" s="89">
        <f>(FZ62/$D62)-GA19-GA23</f>
        <v>0</v>
      </c>
      <c r="GB62" s="85">
        <f t="shared" si="300"/>
        <v>0</v>
      </c>
      <c r="GC62" s="76">
        <f>LEN(配列入力!$D$62)-LEN(SUBSTITUTE(配列入力!$D$62,$C62,""))</f>
        <v>0</v>
      </c>
      <c r="GD62" s="89">
        <f>(GC62/$D62)-GD19-GD23</f>
        <v>0</v>
      </c>
      <c r="GE62" s="85">
        <f t="shared" si="301"/>
        <v>0</v>
      </c>
      <c r="GF62" s="76">
        <f>LEN(配列入力!$D$63)-LEN(SUBSTITUTE(配列入力!$D$63,$C62,""))</f>
        <v>0</v>
      </c>
      <c r="GG62" s="89">
        <f>(GF62/$D62)-GG19-GG23</f>
        <v>0</v>
      </c>
      <c r="GH62" s="85">
        <f t="shared" si="302"/>
        <v>0</v>
      </c>
      <c r="GI62" s="76">
        <f>LEN(配列入力!$D$64)-LEN(SUBSTITUTE(配列入力!$D$64,$C62,""))</f>
        <v>0</v>
      </c>
      <c r="GJ62" s="89">
        <f>(GI62/$D62)-GJ19-GJ23</f>
        <v>0</v>
      </c>
      <c r="GK62" s="85">
        <f t="shared" si="303"/>
        <v>0</v>
      </c>
      <c r="GL62" s="76">
        <f>LEN(配列入力!$D$65)-LEN(SUBSTITUTE(配列入力!$D$65,$C62,""))</f>
        <v>0</v>
      </c>
      <c r="GM62" s="89">
        <f>(GL62/$D62)-GM19-GM23</f>
        <v>0</v>
      </c>
      <c r="GN62" s="85">
        <f t="shared" si="304"/>
        <v>0</v>
      </c>
      <c r="GO62" s="76">
        <f>LEN(配列入力!$D$66)-LEN(SUBSTITUTE(配列入力!$D$66,$C62,""))</f>
        <v>0</v>
      </c>
      <c r="GP62" s="89">
        <f>(GO62/$D62)-GP19-GP23</f>
        <v>0</v>
      </c>
      <c r="GQ62" s="85">
        <f t="shared" si="305"/>
        <v>0</v>
      </c>
      <c r="GR62" s="76">
        <f>LEN(配列入力!$D$67)-LEN(SUBSTITUTE(配列入力!$D$67,$C62,""))</f>
        <v>0</v>
      </c>
      <c r="GS62" s="89">
        <f>(GR62/$D62)-GS19-GS23</f>
        <v>0</v>
      </c>
      <c r="GT62" s="85">
        <f t="shared" si="306"/>
        <v>0</v>
      </c>
      <c r="GU62" s="76">
        <f>LEN(配列入力!$D$68)-LEN(SUBSTITUTE(配列入力!$D$68,$C62,""))</f>
        <v>0</v>
      </c>
      <c r="GV62" s="89">
        <f>(GU62/$D62)-GV19-GV23</f>
        <v>0</v>
      </c>
      <c r="GW62" s="85">
        <f t="shared" si="307"/>
        <v>0</v>
      </c>
      <c r="GX62" s="76">
        <f>LEN(配列入力!$D$69)-LEN(SUBSTITUTE(配列入力!$D$69,$C62,""))</f>
        <v>0</v>
      </c>
      <c r="GY62" s="89">
        <f>(GX62/$D62)-GY19-GY23</f>
        <v>0</v>
      </c>
      <c r="GZ62" s="85">
        <f t="shared" si="308"/>
        <v>0</v>
      </c>
      <c r="HA62" s="76">
        <f>LEN(配列入力!$D$70)-LEN(SUBSTITUTE(配列入力!$D$70,$C62,""))</f>
        <v>0</v>
      </c>
      <c r="HB62" s="89">
        <f>(HA62/$D62)-HB19-HB23</f>
        <v>0</v>
      </c>
      <c r="HC62" s="85">
        <f t="shared" si="309"/>
        <v>0</v>
      </c>
      <c r="HD62" s="76">
        <f>LEN(配列入力!$D$71)-LEN(SUBSTITUTE(配列入力!$D$71,$C62,""))</f>
        <v>0</v>
      </c>
      <c r="HE62" s="89">
        <f>(HD62/$D62)-HE19-HE23</f>
        <v>0</v>
      </c>
      <c r="HF62" s="85">
        <f t="shared" si="310"/>
        <v>0</v>
      </c>
      <c r="HG62" s="76">
        <f>LEN(配列入力!$D$72)-LEN(SUBSTITUTE(配列入力!$D$72,$C62,""))</f>
        <v>0</v>
      </c>
      <c r="HH62" s="89">
        <f>(HG62/$D62)-HH19-HH23</f>
        <v>0</v>
      </c>
      <c r="HI62" s="85">
        <f t="shared" si="311"/>
        <v>0</v>
      </c>
      <c r="HJ62" s="76">
        <f>LEN(配列入力!$D$73)-LEN(SUBSTITUTE(配列入力!$D$73,$C62,""))</f>
        <v>0</v>
      </c>
      <c r="HK62" s="89">
        <f>(HJ62/$D62)-HK19-HK23</f>
        <v>0</v>
      </c>
      <c r="HL62" s="85">
        <f t="shared" si="312"/>
        <v>0</v>
      </c>
      <c r="HM62" s="76">
        <f>LEN(配列入力!$D$74)-LEN(SUBSTITUTE(配列入力!$D$74,$C62,""))</f>
        <v>0</v>
      </c>
      <c r="HN62" s="89">
        <f>(HM62/$D62)-HN19-HN23</f>
        <v>0</v>
      </c>
      <c r="HO62" s="85">
        <f t="shared" si="313"/>
        <v>0</v>
      </c>
      <c r="HP62" s="76">
        <f>LEN(配列入力!$D$75)-LEN(SUBSTITUTE(配列入力!$D$75,$C62,""))</f>
        <v>0</v>
      </c>
      <c r="HQ62" s="89">
        <f>(HP62/$D62)-HQ19-HQ23</f>
        <v>0</v>
      </c>
      <c r="HR62" s="85">
        <f t="shared" si="314"/>
        <v>0</v>
      </c>
      <c r="HS62" s="76">
        <f>LEN(配列入力!$D$76)-LEN(SUBSTITUTE(配列入力!$D$76,$C62,""))</f>
        <v>0</v>
      </c>
      <c r="HT62" s="89">
        <f>(HS62/$D62)-HT19-HT23</f>
        <v>0</v>
      </c>
      <c r="HU62" s="85">
        <f t="shared" si="315"/>
        <v>0</v>
      </c>
      <c r="HV62" s="76">
        <f>LEN(配列入力!$D$77)-LEN(SUBSTITUTE(配列入力!$D$77,$C62,""))</f>
        <v>0</v>
      </c>
      <c r="HW62" s="89">
        <f>(HV62/$D62)-HW19-HW23</f>
        <v>0</v>
      </c>
      <c r="HX62" s="85">
        <f t="shared" si="316"/>
        <v>0</v>
      </c>
      <c r="HY62" s="76">
        <f>LEN(配列入力!$D$78)-LEN(SUBSTITUTE(配列入力!$D$78,$C62,""))</f>
        <v>0</v>
      </c>
      <c r="HZ62" s="89">
        <f>(HY62/$D62)-HZ19-HZ23</f>
        <v>0</v>
      </c>
      <c r="IA62" s="85">
        <f t="shared" si="317"/>
        <v>0</v>
      </c>
      <c r="IB62" s="76">
        <f>LEN(配列入力!$D$79)-LEN(SUBSTITUTE(配列入力!$D$79,$C62,""))</f>
        <v>0</v>
      </c>
      <c r="IC62" s="89">
        <f>(IB62/$D62)-IC19-IC23</f>
        <v>0</v>
      </c>
      <c r="ID62" s="85">
        <f t="shared" si="318"/>
        <v>0</v>
      </c>
      <c r="IE62" s="76">
        <f>LEN(配列入力!$D$80)-LEN(SUBSTITUTE(配列入力!$D$80,$C62,""))</f>
        <v>0</v>
      </c>
      <c r="IF62" s="89">
        <f>(IE62/$D62)-IF19-IF23</f>
        <v>0</v>
      </c>
      <c r="IG62" s="85">
        <f t="shared" si="319"/>
        <v>0</v>
      </c>
      <c r="IH62" s="76">
        <f>LEN(配列入力!$D$81)-LEN(SUBSTITUTE(配列入力!$D$81,$C62,""))</f>
        <v>0</v>
      </c>
      <c r="II62" s="89">
        <f>(IH62/$D62)-II19-II23</f>
        <v>0</v>
      </c>
      <c r="IJ62" s="85">
        <f t="shared" si="320"/>
        <v>0</v>
      </c>
      <c r="IK62" s="76">
        <f>LEN(配列入力!$D$82)-LEN(SUBSTITUTE(配列入力!$D$82,$C62,""))</f>
        <v>0</v>
      </c>
      <c r="IL62" s="89">
        <f>(IK62/$D62)-IL19-IL23</f>
        <v>0</v>
      </c>
      <c r="IM62" s="85">
        <f t="shared" si="321"/>
        <v>0</v>
      </c>
      <c r="IN62" s="76">
        <f>LEN(配列入力!$D$83)-LEN(SUBSTITUTE(配列入力!$D$83,$C62,""))</f>
        <v>0</v>
      </c>
      <c r="IO62" s="89">
        <f>(IN62/$D62)-IO19-IO23</f>
        <v>0</v>
      </c>
      <c r="IP62" s="85">
        <f t="shared" si="322"/>
        <v>0</v>
      </c>
      <c r="IQ62" s="76">
        <f>LEN(配列入力!$D$84)-LEN(SUBSTITUTE(配列入力!$D$84,$C62,""))</f>
        <v>0</v>
      </c>
      <c r="IR62" s="89">
        <f>(IQ62/$D62)-IR19-IR23</f>
        <v>0</v>
      </c>
      <c r="IS62" s="85">
        <f t="shared" si="323"/>
        <v>0</v>
      </c>
      <c r="IT62" s="76">
        <f>LEN(配列入力!$D$85)-LEN(SUBSTITUTE(配列入力!$D$85,$C62,""))</f>
        <v>0</v>
      </c>
      <c r="IU62" s="89">
        <f>(IT62/$D62)-IU19-IU23</f>
        <v>0</v>
      </c>
      <c r="IV62" s="85">
        <f t="shared" si="324"/>
        <v>0</v>
      </c>
      <c r="IW62" s="76">
        <f>LEN(配列入力!$D$86)-LEN(SUBSTITUTE(配列入力!$D$86,$C62,""))</f>
        <v>0</v>
      </c>
      <c r="IX62" s="89">
        <f>(IW62/$D62)-IX19-IX23</f>
        <v>0</v>
      </c>
      <c r="IY62" s="85">
        <f t="shared" si="325"/>
        <v>0</v>
      </c>
      <c r="IZ62" s="76">
        <f>LEN(配列入力!$D$87)-LEN(SUBSTITUTE(配列入力!$D$87,$C62,""))</f>
        <v>0</v>
      </c>
      <c r="JA62" s="89">
        <f>(IZ62/$D62)-JA19-JA23</f>
        <v>0</v>
      </c>
      <c r="JB62" s="85">
        <f t="shared" si="326"/>
        <v>0</v>
      </c>
      <c r="JC62" s="76">
        <f>LEN(配列入力!$D$88)-LEN(SUBSTITUTE(配列入力!$D$88,$C62,""))</f>
        <v>0</v>
      </c>
      <c r="JD62" s="89">
        <f>(JC62/$D62)-JD19-JD23</f>
        <v>0</v>
      </c>
      <c r="JE62" s="85">
        <f t="shared" si="327"/>
        <v>0</v>
      </c>
      <c r="JF62" s="76">
        <f>LEN(配列入力!$D$89)-LEN(SUBSTITUTE(配列入力!$D$89,$C62,""))</f>
        <v>0</v>
      </c>
      <c r="JG62" s="89">
        <f>(JF62/$D62)-JG19-JG23</f>
        <v>0</v>
      </c>
      <c r="JH62" s="85">
        <f t="shared" si="328"/>
        <v>0</v>
      </c>
      <c r="JI62" s="76">
        <f>LEN(配列入力!$D$90)-LEN(SUBSTITUTE(配列入力!$D$90,$C62,""))</f>
        <v>0</v>
      </c>
      <c r="JJ62" s="89">
        <f>(JI62/$D62)-JJ19-JJ23</f>
        <v>0</v>
      </c>
      <c r="JK62" s="85">
        <f t="shared" si="329"/>
        <v>0</v>
      </c>
      <c r="JL62" s="76">
        <f>LEN(配列入力!$D$91)-LEN(SUBSTITUTE(配列入力!$D$91,$C62,""))</f>
        <v>0</v>
      </c>
      <c r="JM62" s="89">
        <f>(JL62/$D62)-JM19-JM23</f>
        <v>0</v>
      </c>
      <c r="JN62" s="85">
        <f t="shared" si="330"/>
        <v>0</v>
      </c>
      <c r="JO62" s="76">
        <f>LEN(配列入力!$D$92)-LEN(SUBSTITUTE(配列入力!$D$92,$C62,""))</f>
        <v>0</v>
      </c>
      <c r="JP62" s="89">
        <f>(JO62/$D62)-JP19-JP23</f>
        <v>0</v>
      </c>
      <c r="JQ62" s="85">
        <f t="shared" si="331"/>
        <v>0</v>
      </c>
      <c r="JR62" s="76">
        <f>LEN(配列入力!$D$93)-LEN(SUBSTITUTE(配列入力!$D$93,$C62,""))</f>
        <v>0</v>
      </c>
      <c r="JS62" s="89">
        <f>(JR62/$D62)-JS19-JS23</f>
        <v>0</v>
      </c>
      <c r="JT62" s="85">
        <f t="shared" si="332"/>
        <v>0</v>
      </c>
      <c r="JU62" s="76">
        <f>LEN(配列入力!$D$94)-LEN(SUBSTITUTE(配列入力!$D$94,$C62,""))</f>
        <v>0</v>
      </c>
      <c r="JV62" s="89">
        <f>(JU62/$D62)-JV19-JV23</f>
        <v>0</v>
      </c>
      <c r="JW62" s="85">
        <f t="shared" si="333"/>
        <v>0</v>
      </c>
      <c r="JX62" s="76">
        <f>LEN(配列入力!$D$95)-LEN(SUBSTITUTE(配列入力!$D$95,$C62,""))</f>
        <v>0</v>
      </c>
      <c r="JY62" s="89">
        <f>(JX62/$D62)-JY19-JY23</f>
        <v>0</v>
      </c>
      <c r="JZ62" s="85">
        <f t="shared" si="334"/>
        <v>0</v>
      </c>
      <c r="KA62" s="76">
        <f>LEN(配列入力!$D$96)-LEN(SUBSTITUTE(配列入力!$D$96,$C62,""))</f>
        <v>0</v>
      </c>
      <c r="KB62" s="89">
        <f>(KA62/$D62)-KB19-KB23</f>
        <v>0</v>
      </c>
      <c r="KC62" s="85">
        <f t="shared" si="335"/>
        <v>0</v>
      </c>
      <c r="KD62" s="76">
        <f>LEN(配列入力!$D$97)-LEN(SUBSTITUTE(配列入力!$D$97,$C62,""))</f>
        <v>0</v>
      </c>
      <c r="KE62" s="89">
        <f>(KD62/$D62)-KE19-KE23</f>
        <v>0</v>
      </c>
      <c r="KF62" s="85">
        <f t="shared" si="336"/>
        <v>0</v>
      </c>
    </row>
    <row r="63" spans="1:292">
      <c r="A63" s="183"/>
      <c r="B63" s="73" t="s">
        <v>315</v>
      </c>
      <c r="C63" s="74" t="s">
        <v>315</v>
      </c>
      <c r="D63" s="75">
        <f t="shared" si="0"/>
        <v>1</v>
      </c>
      <c r="E63" s="76">
        <f>LEN(配列入力!$D$2)-LEN(SUBSTITUTE(配列入力!$D$2,$C63,""))</f>
        <v>0</v>
      </c>
      <c r="F63" s="89">
        <f>(E63/$D63)-F14-F18-F22</f>
        <v>0</v>
      </c>
      <c r="G63" s="85">
        <f t="shared" si="193"/>
        <v>0</v>
      </c>
      <c r="H63" s="76">
        <f>LEN(配列入力!$D$3)-LEN(SUBSTITUTE(配列入力!$D$3,$C63,""))</f>
        <v>0</v>
      </c>
      <c r="I63" s="89">
        <f>(H63/$D63)-I14-I18-I22</f>
        <v>0</v>
      </c>
      <c r="J63" s="85">
        <f t="shared" si="194"/>
        <v>0</v>
      </c>
      <c r="K63" s="76">
        <f>LEN(配列入力!$D$4)-LEN(SUBSTITUTE(配列入力!$D$4,$C63,""))</f>
        <v>0</v>
      </c>
      <c r="L63" s="89">
        <f>(K63/$D63)-L14-L18-L22</f>
        <v>0</v>
      </c>
      <c r="M63" s="85">
        <f t="shared" si="195"/>
        <v>0</v>
      </c>
      <c r="N63" s="76">
        <f>LEN(配列入力!$D$5)-LEN(SUBSTITUTE(配列入力!$D$5,$C63,""))</f>
        <v>0</v>
      </c>
      <c r="O63" s="89">
        <f>(N63/$D63)-O14-O18-O22</f>
        <v>0</v>
      </c>
      <c r="P63" s="85">
        <f t="shared" si="196"/>
        <v>0</v>
      </c>
      <c r="Q63" s="76">
        <f>LEN(配列入力!$D$6)-LEN(SUBSTITUTE(配列入力!$D$6,$C63,""))</f>
        <v>0</v>
      </c>
      <c r="R63" s="89">
        <f>(Q63/$D63)-R14-R18-R22</f>
        <v>0</v>
      </c>
      <c r="S63" s="85">
        <f t="shared" si="197"/>
        <v>0</v>
      </c>
      <c r="T63" s="76">
        <f>LEN(配列入力!$D$7)-LEN(SUBSTITUTE(配列入力!$D$7,$C63,""))</f>
        <v>0</v>
      </c>
      <c r="U63" s="89">
        <f>(T63/$D63)-U14-U18-U22</f>
        <v>0</v>
      </c>
      <c r="V63" s="85">
        <f t="shared" si="198"/>
        <v>0</v>
      </c>
      <c r="W63" s="76">
        <f>LEN(配列入力!$D$8)-LEN(SUBSTITUTE(配列入力!$D$8,$C63,""))</f>
        <v>0</v>
      </c>
      <c r="X63" s="89">
        <f>(W63/$D63)-X14-X18-X22</f>
        <v>0</v>
      </c>
      <c r="Y63" s="85">
        <f t="shared" si="199"/>
        <v>0</v>
      </c>
      <c r="Z63" s="76">
        <f>LEN(配列入力!$D$9)-LEN(SUBSTITUTE(配列入力!$D$9,$C63,""))</f>
        <v>0</v>
      </c>
      <c r="AA63" s="89">
        <f>(Z63/$D63)-AA14-AA18-AA22</f>
        <v>0</v>
      </c>
      <c r="AB63" s="85">
        <f t="shared" si="200"/>
        <v>0</v>
      </c>
      <c r="AC63" s="76">
        <f>LEN(配列入力!$D$10)-LEN(SUBSTITUTE(配列入力!$D$10,$C63,""))</f>
        <v>0</v>
      </c>
      <c r="AD63" s="89">
        <f>(AC63/$D63)-AD14-AD18-AD22</f>
        <v>0</v>
      </c>
      <c r="AE63" s="85">
        <f t="shared" si="201"/>
        <v>0</v>
      </c>
      <c r="AF63" s="76">
        <f>LEN(配列入力!$D$11)-LEN(SUBSTITUTE(配列入力!$D$11,$C63,""))</f>
        <v>0</v>
      </c>
      <c r="AG63" s="89">
        <f>(AF63/$D63)-AG14-AG18-AG22</f>
        <v>0</v>
      </c>
      <c r="AH63" s="85">
        <f t="shared" si="202"/>
        <v>0</v>
      </c>
      <c r="AI63" s="76">
        <f>LEN(配列入力!$D$12)-LEN(SUBSTITUTE(配列入力!$D$12,$C63,""))</f>
        <v>0</v>
      </c>
      <c r="AJ63" s="89">
        <f>(AI63/$D63)-AJ14-AJ18-AJ22</f>
        <v>0</v>
      </c>
      <c r="AK63" s="85">
        <f t="shared" si="203"/>
        <v>0</v>
      </c>
      <c r="AL63" s="76">
        <f>LEN(配列入力!$D$13)-LEN(SUBSTITUTE(配列入力!$D$13,$C63,""))</f>
        <v>0</v>
      </c>
      <c r="AM63" s="89">
        <f>(AL63/$D63)-AM14-AM18-AM22</f>
        <v>0</v>
      </c>
      <c r="AN63" s="85">
        <f t="shared" si="204"/>
        <v>0</v>
      </c>
      <c r="AO63" s="76">
        <f>LEN(配列入力!$D$14)-LEN(SUBSTITUTE(配列入力!$D$14,$C63,""))</f>
        <v>0</v>
      </c>
      <c r="AP63" s="89">
        <f>(AO63/$D63)-AP14-AP18-AP22</f>
        <v>0</v>
      </c>
      <c r="AQ63" s="85">
        <f t="shared" si="205"/>
        <v>0</v>
      </c>
      <c r="AR63" s="76">
        <f>LEN(配列入力!$D$15)-LEN(SUBSTITUTE(配列入力!$D$15,$C63,""))</f>
        <v>0</v>
      </c>
      <c r="AS63" s="89">
        <f>(AR63/$D63)-AS14-AS18-AS22</f>
        <v>0</v>
      </c>
      <c r="AT63" s="85">
        <f t="shared" si="206"/>
        <v>0</v>
      </c>
      <c r="AU63" s="76">
        <f>LEN(配列入力!$D$16)-LEN(SUBSTITUTE(配列入力!$D$16,$C63,""))</f>
        <v>0</v>
      </c>
      <c r="AV63" s="89">
        <f>(AU63/$D63)-AV14-AV18-AV22</f>
        <v>0</v>
      </c>
      <c r="AW63" s="85">
        <f t="shared" si="207"/>
        <v>0</v>
      </c>
      <c r="AX63" s="76">
        <f>LEN(配列入力!$D$17)-LEN(SUBSTITUTE(配列入力!$D$17,$C63,""))</f>
        <v>0</v>
      </c>
      <c r="AY63" s="89">
        <f>(AX63/$D63)-AY14-AY18-AY22</f>
        <v>0</v>
      </c>
      <c r="AZ63" s="85">
        <f t="shared" si="208"/>
        <v>0</v>
      </c>
      <c r="BA63" s="76">
        <f>LEN(配列入力!$D$18)-LEN(SUBSTITUTE(配列入力!$D$18,$C63,""))</f>
        <v>0</v>
      </c>
      <c r="BB63" s="89">
        <f>(BA63/$D63)-BB14-BB18-BB22</f>
        <v>0</v>
      </c>
      <c r="BC63" s="85">
        <f t="shared" si="209"/>
        <v>0</v>
      </c>
      <c r="BD63" s="76">
        <f>LEN(配列入力!$D$19)-LEN(SUBSTITUTE(配列入力!$D$19,$C63,""))</f>
        <v>0</v>
      </c>
      <c r="BE63" s="89">
        <f>(BD63/$D63)-BE14-BE18-BE22</f>
        <v>0</v>
      </c>
      <c r="BF63" s="85">
        <f t="shared" si="210"/>
        <v>0</v>
      </c>
      <c r="BG63" s="76">
        <f>LEN(配列入力!$D$20)-LEN(SUBSTITUTE(配列入力!$D$20,$C63,""))</f>
        <v>0</v>
      </c>
      <c r="BH63" s="89">
        <f>(BG63/$D63)-BH14-BH18-BH22</f>
        <v>0</v>
      </c>
      <c r="BI63" s="85">
        <f t="shared" si="211"/>
        <v>0</v>
      </c>
      <c r="BJ63" s="76">
        <f>LEN(配列入力!$D$21)-LEN(SUBSTITUTE(配列入力!$D$21,$C63,""))</f>
        <v>0</v>
      </c>
      <c r="BK63" s="89">
        <f>(BJ63/$D63)-BK14-BK18-BK22</f>
        <v>0</v>
      </c>
      <c r="BL63" s="85">
        <f t="shared" si="212"/>
        <v>0</v>
      </c>
      <c r="BM63" s="76">
        <f>LEN(配列入力!$D$22)-LEN(SUBSTITUTE(配列入力!$D$22,$C63,""))</f>
        <v>0</v>
      </c>
      <c r="BN63" s="89">
        <f>(BM63/$D63)-BN14-BN18-BN22</f>
        <v>0</v>
      </c>
      <c r="BO63" s="85">
        <f t="shared" si="213"/>
        <v>0</v>
      </c>
      <c r="BP63" s="76">
        <f>LEN(配列入力!$D$23)-LEN(SUBSTITUTE(配列入力!$D$23,$C63,""))</f>
        <v>0</v>
      </c>
      <c r="BQ63" s="89">
        <f>(BP63/$D63)-BQ14-BQ18-BQ22</f>
        <v>0</v>
      </c>
      <c r="BR63" s="85">
        <f t="shared" si="214"/>
        <v>0</v>
      </c>
      <c r="BS63" s="76">
        <f>LEN(配列入力!$D$24)-LEN(SUBSTITUTE(配列入力!$D$24,$C63,""))</f>
        <v>0</v>
      </c>
      <c r="BT63" s="89">
        <f>(BS63/$D63)-BT14-BT18-BT22</f>
        <v>0</v>
      </c>
      <c r="BU63" s="85">
        <f t="shared" si="215"/>
        <v>0</v>
      </c>
      <c r="BV63" s="76">
        <f>LEN(配列入力!$D$25)-LEN(SUBSTITUTE(配列入力!$D$25,$C63,""))</f>
        <v>0</v>
      </c>
      <c r="BW63" s="89">
        <f>(BV63/$D63)-BW14-BW18-BW22</f>
        <v>0</v>
      </c>
      <c r="BX63" s="85">
        <f t="shared" si="216"/>
        <v>0</v>
      </c>
      <c r="BY63" s="76">
        <f>LEN(配列入力!$D$26)-LEN(SUBSTITUTE(配列入力!$D$26,$C63,""))</f>
        <v>0</v>
      </c>
      <c r="BZ63" s="89">
        <f>(BY63/$D63)-BZ14-BZ18-BZ22</f>
        <v>0</v>
      </c>
      <c r="CA63" s="85">
        <f t="shared" si="217"/>
        <v>0</v>
      </c>
      <c r="CB63" s="76">
        <f>LEN(配列入力!$D$27)-LEN(SUBSTITUTE(配列入力!$D$27,$C63,""))</f>
        <v>0</v>
      </c>
      <c r="CC63" s="89">
        <f>(CB63/$D63)-CC14-CC18-CC22</f>
        <v>0</v>
      </c>
      <c r="CD63" s="85">
        <f t="shared" si="218"/>
        <v>0</v>
      </c>
      <c r="CE63" s="76">
        <f>LEN(配列入力!$D$28)-LEN(SUBSTITUTE(配列入力!$D$28,$C63,""))</f>
        <v>0</v>
      </c>
      <c r="CF63" s="89">
        <f>(CE63/$D63)-CF14-CF18-CF22</f>
        <v>0</v>
      </c>
      <c r="CG63" s="85">
        <f t="shared" si="219"/>
        <v>0</v>
      </c>
      <c r="CH63" s="76">
        <f>LEN(配列入力!$D$29)-LEN(SUBSTITUTE(配列入力!$D$29,$C63,""))</f>
        <v>0</v>
      </c>
      <c r="CI63" s="89">
        <f>(CH63/$D63)-CI14-CI18-CI22</f>
        <v>0</v>
      </c>
      <c r="CJ63" s="85">
        <f t="shared" si="220"/>
        <v>0</v>
      </c>
      <c r="CK63" s="76">
        <f>LEN(配列入力!$D$30)-LEN(SUBSTITUTE(配列入力!$D$30,$C63,""))</f>
        <v>0</v>
      </c>
      <c r="CL63" s="89">
        <f>(CK63/$D63)-CL14-CL18-CL22</f>
        <v>0</v>
      </c>
      <c r="CM63" s="85">
        <f t="shared" si="221"/>
        <v>0</v>
      </c>
      <c r="CN63" s="76">
        <f>LEN(配列入力!$D$31)-LEN(SUBSTITUTE(配列入力!$D$31,$C63,""))</f>
        <v>0</v>
      </c>
      <c r="CO63" s="89">
        <f>(CN63/$D63)-CO14-CO18-CO22</f>
        <v>0</v>
      </c>
      <c r="CP63" s="85">
        <f t="shared" si="222"/>
        <v>0</v>
      </c>
      <c r="CQ63" s="76">
        <f>LEN(配列入力!$D$32)-LEN(SUBSTITUTE(配列入力!$D$32,$C63,""))</f>
        <v>0</v>
      </c>
      <c r="CR63" s="89">
        <f>(CQ63/$D63)-CR14-CR18-CR22</f>
        <v>0</v>
      </c>
      <c r="CS63" s="85">
        <f t="shared" si="223"/>
        <v>0</v>
      </c>
      <c r="CT63" s="76">
        <f>LEN(配列入力!$D$33)-LEN(SUBSTITUTE(配列入力!$D$33,$C63,""))</f>
        <v>0</v>
      </c>
      <c r="CU63" s="89">
        <f>(CT63/$D63)-CU14-CU18-CU22</f>
        <v>0</v>
      </c>
      <c r="CV63" s="85">
        <f t="shared" si="224"/>
        <v>0</v>
      </c>
      <c r="CW63" s="76">
        <f>LEN(配列入力!$D$34)-LEN(SUBSTITUTE(配列入力!$D$34,$C63,""))</f>
        <v>0</v>
      </c>
      <c r="CX63" s="89">
        <f>(CW63/$D63)-CX14-CX18-CX22</f>
        <v>0</v>
      </c>
      <c r="CY63" s="85">
        <f t="shared" si="225"/>
        <v>0</v>
      </c>
      <c r="CZ63" s="76">
        <f>LEN(配列入力!$D$35)-LEN(SUBSTITUTE(配列入力!$D$35,$C63,""))</f>
        <v>0</v>
      </c>
      <c r="DA63" s="89">
        <f>(CZ63/$D63)-DA14-DA18-DA22</f>
        <v>0</v>
      </c>
      <c r="DB63" s="85">
        <f t="shared" si="226"/>
        <v>0</v>
      </c>
      <c r="DC63" s="76">
        <f>LEN(配列入力!$D$36)-LEN(SUBSTITUTE(配列入力!$D$36,$C63,""))</f>
        <v>0</v>
      </c>
      <c r="DD63" s="89">
        <f>(DC63/$D63)-DD14-DD18-DD22</f>
        <v>0</v>
      </c>
      <c r="DE63" s="85">
        <f t="shared" si="227"/>
        <v>0</v>
      </c>
      <c r="DF63" s="76">
        <f>LEN(配列入力!$D$37)-LEN(SUBSTITUTE(配列入力!$D$37,$C63,""))</f>
        <v>0</v>
      </c>
      <c r="DG63" s="89">
        <f>(DF63/$D63)-DG14-DG18-DG22</f>
        <v>0</v>
      </c>
      <c r="DH63" s="85">
        <f t="shared" si="228"/>
        <v>0</v>
      </c>
      <c r="DI63" s="76">
        <f>LEN(配列入力!$D$38)-LEN(SUBSTITUTE(配列入力!$D$38,$C63,""))</f>
        <v>0</v>
      </c>
      <c r="DJ63" s="89">
        <f>(DI63/$D63)-DJ14-DJ18-DJ22</f>
        <v>0</v>
      </c>
      <c r="DK63" s="85">
        <f t="shared" si="229"/>
        <v>0</v>
      </c>
      <c r="DL63" s="76">
        <f>LEN(配列入力!$D$39)-LEN(SUBSTITUTE(配列入力!$D$39,$C63,""))</f>
        <v>0</v>
      </c>
      <c r="DM63" s="89">
        <f>(DL63/$D63)-DM14-DM18-DM22</f>
        <v>0</v>
      </c>
      <c r="DN63" s="85">
        <f t="shared" si="230"/>
        <v>0</v>
      </c>
      <c r="DO63" s="76">
        <f>LEN(配列入力!$D$40)-LEN(SUBSTITUTE(配列入力!$D$40,$C63,""))</f>
        <v>0</v>
      </c>
      <c r="DP63" s="89">
        <f>(DO63/$D63)-DP14-DP18-DP22</f>
        <v>0</v>
      </c>
      <c r="DQ63" s="85">
        <f t="shared" si="231"/>
        <v>0</v>
      </c>
      <c r="DR63" s="76">
        <f>LEN(配列入力!$D$41)-LEN(SUBSTITUTE(配列入力!$D$41,$C63,""))</f>
        <v>0</v>
      </c>
      <c r="DS63" s="89">
        <f>(DR63/$D63)-DS14-DS18-DS22</f>
        <v>0</v>
      </c>
      <c r="DT63" s="85">
        <f t="shared" si="232"/>
        <v>0</v>
      </c>
      <c r="DU63" s="76">
        <f>LEN(配列入力!$D$42)-LEN(SUBSTITUTE(配列入力!$D$42,$C63,""))</f>
        <v>0</v>
      </c>
      <c r="DV63" s="89">
        <f>(DU63/$D63)-DV14-DV18-DV22</f>
        <v>0</v>
      </c>
      <c r="DW63" s="85">
        <f t="shared" si="233"/>
        <v>0</v>
      </c>
      <c r="DX63" s="76">
        <f>LEN(配列入力!$D$43)-LEN(SUBSTITUTE(配列入力!$D$43,$C63,""))</f>
        <v>0</v>
      </c>
      <c r="DY63" s="89">
        <f>(DX63/$D63)-DY14-DY18-DY22</f>
        <v>0</v>
      </c>
      <c r="DZ63" s="85">
        <f t="shared" si="234"/>
        <v>0</v>
      </c>
      <c r="EA63" s="76">
        <f>LEN(配列入力!$D$44)-LEN(SUBSTITUTE(配列入力!$D$44,$C63,""))</f>
        <v>0</v>
      </c>
      <c r="EB63" s="89">
        <f>(EA63/$D63)-EB14-EB18-EB22</f>
        <v>0</v>
      </c>
      <c r="EC63" s="85">
        <f t="shared" si="235"/>
        <v>0</v>
      </c>
      <c r="ED63" s="76">
        <f>LEN(配列入力!$D$45)-LEN(SUBSTITUTE(配列入力!$D$45,$C63,""))</f>
        <v>0</v>
      </c>
      <c r="EE63" s="89">
        <f>(ED63/$D63)-EE14-EE18-EE22</f>
        <v>0</v>
      </c>
      <c r="EF63" s="85">
        <f t="shared" si="236"/>
        <v>0</v>
      </c>
      <c r="EG63" s="76">
        <f>LEN(配列入力!$D$46)-LEN(SUBSTITUTE(配列入力!$D$46,$C63,""))</f>
        <v>0</v>
      </c>
      <c r="EH63" s="89">
        <f>(EG63/$D63)-EH14-EH18-EH22</f>
        <v>0</v>
      </c>
      <c r="EI63" s="85">
        <f t="shared" si="237"/>
        <v>0</v>
      </c>
      <c r="EJ63" s="76">
        <f>LEN(配列入力!$D$47)-LEN(SUBSTITUTE(配列入力!$D$47,$C63,""))</f>
        <v>0</v>
      </c>
      <c r="EK63" s="89">
        <f>(EJ63/$D63)-EK14-EK18-EK22</f>
        <v>0</v>
      </c>
      <c r="EL63" s="85">
        <f t="shared" si="238"/>
        <v>0</v>
      </c>
      <c r="EM63" s="76">
        <f>LEN(配列入力!$D$48)-LEN(SUBSTITUTE(配列入力!$D$48,$C63,""))</f>
        <v>0</v>
      </c>
      <c r="EN63" s="89">
        <f>(EM63/$D63)-EN14-EN18-EN22</f>
        <v>0</v>
      </c>
      <c r="EO63" s="85">
        <f t="shared" si="239"/>
        <v>0</v>
      </c>
      <c r="EP63" s="76">
        <f>LEN(配列入力!$D$49)-LEN(SUBSTITUTE(配列入力!$D$49,$C63,""))</f>
        <v>0</v>
      </c>
      <c r="EQ63" s="89">
        <f>(EP63/$D63)-EQ14-EQ18-EQ22</f>
        <v>0</v>
      </c>
      <c r="ER63" s="85">
        <f t="shared" si="240"/>
        <v>0</v>
      </c>
      <c r="ES63" s="76">
        <f>LEN(配列入力!$D$50)-LEN(SUBSTITUTE(配列入力!$D$50,$C63,""))</f>
        <v>0</v>
      </c>
      <c r="ET63" s="89">
        <f>(ES63/$D63)-ET14-ET18-ET22</f>
        <v>0</v>
      </c>
      <c r="EU63" s="85">
        <f t="shared" si="289"/>
        <v>0</v>
      </c>
      <c r="EV63" s="76">
        <f>LEN(配列入力!$D$51)-LEN(SUBSTITUTE(配列入力!$D$51,$C63,""))</f>
        <v>0</v>
      </c>
      <c r="EW63" s="89">
        <f>(EV63/$D63)-EW14-EW18-EW22</f>
        <v>0</v>
      </c>
      <c r="EX63" s="85">
        <f t="shared" si="290"/>
        <v>0</v>
      </c>
      <c r="EY63" s="76">
        <f>LEN(配列入力!$D$52)-LEN(SUBSTITUTE(配列入力!$D$52,$C63,""))</f>
        <v>0</v>
      </c>
      <c r="EZ63" s="89">
        <f>(EY63/$D63)-EZ14-EZ18-EZ22</f>
        <v>0</v>
      </c>
      <c r="FA63" s="85">
        <f t="shared" si="291"/>
        <v>0</v>
      </c>
      <c r="FB63" s="76">
        <f>LEN(配列入力!$D$53)-LEN(SUBSTITUTE(配列入力!$D$53,$C63,""))</f>
        <v>0</v>
      </c>
      <c r="FC63" s="89">
        <f>(FB63/$D63)-FC14-FC18-FC22</f>
        <v>0</v>
      </c>
      <c r="FD63" s="85">
        <f t="shared" si="292"/>
        <v>0</v>
      </c>
      <c r="FE63" s="76">
        <f>LEN(配列入力!$D$54)-LEN(SUBSTITUTE(配列入力!$D$54,$C63,""))</f>
        <v>0</v>
      </c>
      <c r="FF63" s="89">
        <f>(FE63/$D63)-FF14-FF18-FF22</f>
        <v>0</v>
      </c>
      <c r="FG63" s="85">
        <f t="shared" si="293"/>
        <v>0</v>
      </c>
      <c r="FH63" s="76">
        <f>LEN(配列入力!$D$55)-LEN(SUBSTITUTE(配列入力!$D$55,$C63,""))</f>
        <v>0</v>
      </c>
      <c r="FI63" s="89">
        <f>(FH63/$D63)-FI14-FI18-FI22</f>
        <v>0</v>
      </c>
      <c r="FJ63" s="85">
        <f t="shared" si="294"/>
        <v>0</v>
      </c>
      <c r="FK63" s="76">
        <f>LEN(配列入力!$D$56)-LEN(SUBSTITUTE(配列入力!$D$56,$C63,""))</f>
        <v>0</v>
      </c>
      <c r="FL63" s="89">
        <f>(FK63/$D63)-FL14-FL18-FL22</f>
        <v>0</v>
      </c>
      <c r="FM63" s="85">
        <f t="shared" si="295"/>
        <v>0</v>
      </c>
      <c r="FN63" s="76">
        <f>LEN(配列入力!$D$57)-LEN(SUBSTITUTE(配列入力!$D$57,$C63,""))</f>
        <v>0</v>
      </c>
      <c r="FO63" s="89">
        <f>(FN63/$D63)-FO14-FO18-FO22</f>
        <v>0</v>
      </c>
      <c r="FP63" s="85">
        <f t="shared" si="296"/>
        <v>0</v>
      </c>
      <c r="FQ63" s="76">
        <f>LEN(配列入力!$D$58)-LEN(SUBSTITUTE(配列入力!$D$58,$C63,""))</f>
        <v>0</v>
      </c>
      <c r="FR63" s="89">
        <f>(FQ63/$D63)-FR14-FR18-FR22</f>
        <v>0</v>
      </c>
      <c r="FS63" s="85">
        <f t="shared" si="297"/>
        <v>0</v>
      </c>
      <c r="FT63" s="76">
        <f>LEN(配列入力!$D$59)-LEN(SUBSTITUTE(配列入力!$D$59,$C63,""))</f>
        <v>0</v>
      </c>
      <c r="FU63" s="89">
        <f>(FT63/$D63)-FU14-FU18-FU22</f>
        <v>0</v>
      </c>
      <c r="FV63" s="85">
        <f t="shared" si="298"/>
        <v>0</v>
      </c>
      <c r="FW63" s="76">
        <f>LEN(配列入力!$D$60)-LEN(SUBSTITUTE(配列入力!$D$60,$C63,""))</f>
        <v>0</v>
      </c>
      <c r="FX63" s="89">
        <f>(FW63/$D63)-FX14-FX18-FX22</f>
        <v>0</v>
      </c>
      <c r="FY63" s="85">
        <f t="shared" si="299"/>
        <v>0</v>
      </c>
      <c r="FZ63" s="76">
        <f>LEN(配列入力!$D$61)-LEN(SUBSTITUTE(配列入力!$D$61,$C63,""))</f>
        <v>0</v>
      </c>
      <c r="GA63" s="89">
        <f>(FZ63/$D63)-GA14-GA18-GA22</f>
        <v>0</v>
      </c>
      <c r="GB63" s="85">
        <f t="shared" si="300"/>
        <v>0</v>
      </c>
      <c r="GC63" s="76">
        <f>LEN(配列入力!$D$62)-LEN(SUBSTITUTE(配列入力!$D$62,$C63,""))</f>
        <v>0</v>
      </c>
      <c r="GD63" s="89">
        <f>(GC63/$D63)-GD14-GD18-GD22</f>
        <v>0</v>
      </c>
      <c r="GE63" s="85">
        <f t="shared" si="301"/>
        <v>0</v>
      </c>
      <c r="GF63" s="76">
        <f>LEN(配列入力!$D$63)-LEN(SUBSTITUTE(配列入力!$D$63,$C63,""))</f>
        <v>0</v>
      </c>
      <c r="GG63" s="89">
        <f>(GF63/$D63)-GG14-GG18-GG22</f>
        <v>0</v>
      </c>
      <c r="GH63" s="85">
        <f t="shared" si="302"/>
        <v>0</v>
      </c>
      <c r="GI63" s="76">
        <f>LEN(配列入力!$D$64)-LEN(SUBSTITUTE(配列入力!$D$64,$C63,""))</f>
        <v>0</v>
      </c>
      <c r="GJ63" s="89">
        <f>(GI63/$D63)-GJ14-GJ18-GJ22</f>
        <v>0</v>
      </c>
      <c r="GK63" s="85">
        <f t="shared" si="303"/>
        <v>0</v>
      </c>
      <c r="GL63" s="76">
        <f>LEN(配列入力!$D$65)-LEN(SUBSTITUTE(配列入力!$D$65,$C63,""))</f>
        <v>0</v>
      </c>
      <c r="GM63" s="89">
        <f>(GL63/$D63)-GM14-GM18-GM22</f>
        <v>0</v>
      </c>
      <c r="GN63" s="85">
        <f t="shared" si="304"/>
        <v>0</v>
      </c>
      <c r="GO63" s="76">
        <f>LEN(配列入力!$D$66)-LEN(SUBSTITUTE(配列入力!$D$66,$C63,""))</f>
        <v>0</v>
      </c>
      <c r="GP63" s="89">
        <f>(GO63/$D63)-GP14-GP18-GP22</f>
        <v>0</v>
      </c>
      <c r="GQ63" s="85">
        <f t="shared" si="305"/>
        <v>0</v>
      </c>
      <c r="GR63" s="76">
        <f>LEN(配列入力!$D$67)-LEN(SUBSTITUTE(配列入力!$D$67,$C63,""))</f>
        <v>0</v>
      </c>
      <c r="GS63" s="89">
        <f>(GR63/$D63)-GS14-GS18-GS22</f>
        <v>0</v>
      </c>
      <c r="GT63" s="85">
        <f t="shared" si="306"/>
        <v>0</v>
      </c>
      <c r="GU63" s="76">
        <f>LEN(配列入力!$D$68)-LEN(SUBSTITUTE(配列入力!$D$68,$C63,""))</f>
        <v>0</v>
      </c>
      <c r="GV63" s="89">
        <f>(GU63/$D63)-GV14-GV18-GV22</f>
        <v>0</v>
      </c>
      <c r="GW63" s="85">
        <f t="shared" si="307"/>
        <v>0</v>
      </c>
      <c r="GX63" s="76">
        <f>LEN(配列入力!$D$69)-LEN(SUBSTITUTE(配列入力!$D$69,$C63,""))</f>
        <v>0</v>
      </c>
      <c r="GY63" s="89">
        <f>(GX63/$D63)-GY14-GY18-GY22</f>
        <v>0</v>
      </c>
      <c r="GZ63" s="85">
        <f t="shared" si="308"/>
        <v>0</v>
      </c>
      <c r="HA63" s="76">
        <f>LEN(配列入力!$D$70)-LEN(SUBSTITUTE(配列入力!$D$70,$C63,""))</f>
        <v>0</v>
      </c>
      <c r="HB63" s="89">
        <f>(HA63/$D63)-HB14-HB18-HB22</f>
        <v>0</v>
      </c>
      <c r="HC63" s="85">
        <f t="shared" si="309"/>
        <v>0</v>
      </c>
      <c r="HD63" s="76">
        <f>LEN(配列入力!$D$71)-LEN(SUBSTITUTE(配列入力!$D$71,$C63,""))</f>
        <v>0</v>
      </c>
      <c r="HE63" s="89">
        <f>(HD63/$D63)-HE14-HE18-HE22</f>
        <v>0</v>
      </c>
      <c r="HF63" s="85">
        <f t="shared" si="310"/>
        <v>0</v>
      </c>
      <c r="HG63" s="76">
        <f>LEN(配列入力!$D$72)-LEN(SUBSTITUTE(配列入力!$D$72,$C63,""))</f>
        <v>0</v>
      </c>
      <c r="HH63" s="89">
        <f>(HG63/$D63)-HH14-HH18-HH22</f>
        <v>0</v>
      </c>
      <c r="HI63" s="85">
        <f t="shared" si="311"/>
        <v>0</v>
      </c>
      <c r="HJ63" s="76">
        <f>LEN(配列入力!$D$73)-LEN(SUBSTITUTE(配列入力!$D$73,$C63,""))</f>
        <v>0</v>
      </c>
      <c r="HK63" s="89">
        <f>(HJ63/$D63)-HK14-HK18-HK22</f>
        <v>0</v>
      </c>
      <c r="HL63" s="85">
        <f t="shared" si="312"/>
        <v>0</v>
      </c>
      <c r="HM63" s="76">
        <f>LEN(配列入力!$D$74)-LEN(SUBSTITUTE(配列入力!$D$74,$C63,""))</f>
        <v>0</v>
      </c>
      <c r="HN63" s="89">
        <f>(HM63/$D63)-HN14-HN18-HN22</f>
        <v>0</v>
      </c>
      <c r="HO63" s="85">
        <f t="shared" si="313"/>
        <v>0</v>
      </c>
      <c r="HP63" s="76">
        <f>LEN(配列入力!$D$75)-LEN(SUBSTITUTE(配列入力!$D$75,$C63,""))</f>
        <v>0</v>
      </c>
      <c r="HQ63" s="89">
        <f>(HP63/$D63)-HQ14-HQ18-HQ22</f>
        <v>0</v>
      </c>
      <c r="HR63" s="85">
        <f t="shared" si="314"/>
        <v>0</v>
      </c>
      <c r="HS63" s="76">
        <f>LEN(配列入力!$D$76)-LEN(SUBSTITUTE(配列入力!$D$76,$C63,""))</f>
        <v>0</v>
      </c>
      <c r="HT63" s="89">
        <f>(HS63/$D63)-HT14-HT18-HT22</f>
        <v>0</v>
      </c>
      <c r="HU63" s="85">
        <f t="shared" si="315"/>
        <v>0</v>
      </c>
      <c r="HV63" s="76">
        <f>LEN(配列入力!$D$77)-LEN(SUBSTITUTE(配列入力!$D$77,$C63,""))</f>
        <v>0</v>
      </c>
      <c r="HW63" s="89">
        <f>(HV63/$D63)-HW14-HW18-HW22</f>
        <v>0</v>
      </c>
      <c r="HX63" s="85">
        <f t="shared" si="316"/>
        <v>0</v>
      </c>
      <c r="HY63" s="76">
        <f>LEN(配列入力!$D$78)-LEN(SUBSTITUTE(配列入力!$D$78,$C63,""))</f>
        <v>0</v>
      </c>
      <c r="HZ63" s="89">
        <f>(HY63/$D63)-HZ14-HZ18-HZ22</f>
        <v>0</v>
      </c>
      <c r="IA63" s="85">
        <f t="shared" si="317"/>
        <v>0</v>
      </c>
      <c r="IB63" s="76">
        <f>LEN(配列入力!$D$79)-LEN(SUBSTITUTE(配列入力!$D$79,$C63,""))</f>
        <v>0</v>
      </c>
      <c r="IC63" s="89">
        <f>(IB63/$D63)-IC14-IC18-IC22</f>
        <v>0</v>
      </c>
      <c r="ID63" s="85">
        <f t="shared" si="318"/>
        <v>0</v>
      </c>
      <c r="IE63" s="76">
        <f>LEN(配列入力!$D$80)-LEN(SUBSTITUTE(配列入力!$D$80,$C63,""))</f>
        <v>0</v>
      </c>
      <c r="IF63" s="89">
        <f>(IE63/$D63)-IF14-IF18-IF22</f>
        <v>0</v>
      </c>
      <c r="IG63" s="85">
        <f t="shared" si="319"/>
        <v>0</v>
      </c>
      <c r="IH63" s="76">
        <f>LEN(配列入力!$D$81)-LEN(SUBSTITUTE(配列入力!$D$81,$C63,""))</f>
        <v>0</v>
      </c>
      <c r="II63" s="89">
        <f>(IH63/$D63)-II14-II18-II22</f>
        <v>0</v>
      </c>
      <c r="IJ63" s="85">
        <f t="shared" si="320"/>
        <v>0</v>
      </c>
      <c r="IK63" s="76">
        <f>LEN(配列入力!$D$82)-LEN(SUBSTITUTE(配列入力!$D$82,$C63,""))</f>
        <v>0</v>
      </c>
      <c r="IL63" s="89">
        <f>(IK63/$D63)-IL14-IL18-IL22</f>
        <v>0</v>
      </c>
      <c r="IM63" s="85">
        <f t="shared" si="321"/>
        <v>0</v>
      </c>
      <c r="IN63" s="76">
        <f>LEN(配列入力!$D$83)-LEN(SUBSTITUTE(配列入力!$D$83,$C63,""))</f>
        <v>0</v>
      </c>
      <c r="IO63" s="89">
        <f>(IN63/$D63)-IO14-IO18-IO22</f>
        <v>0</v>
      </c>
      <c r="IP63" s="85">
        <f t="shared" si="322"/>
        <v>0</v>
      </c>
      <c r="IQ63" s="76">
        <f>LEN(配列入力!$D$84)-LEN(SUBSTITUTE(配列入力!$D$84,$C63,""))</f>
        <v>0</v>
      </c>
      <c r="IR63" s="89">
        <f>(IQ63/$D63)-IR14-IR18-IR22</f>
        <v>0</v>
      </c>
      <c r="IS63" s="85">
        <f t="shared" si="323"/>
        <v>0</v>
      </c>
      <c r="IT63" s="76">
        <f>LEN(配列入力!$D$85)-LEN(SUBSTITUTE(配列入力!$D$85,$C63,""))</f>
        <v>0</v>
      </c>
      <c r="IU63" s="89">
        <f>(IT63/$D63)-IU14-IU18-IU22</f>
        <v>0</v>
      </c>
      <c r="IV63" s="85">
        <f t="shared" si="324"/>
        <v>0</v>
      </c>
      <c r="IW63" s="76">
        <f>LEN(配列入力!$D$86)-LEN(SUBSTITUTE(配列入力!$D$86,$C63,""))</f>
        <v>0</v>
      </c>
      <c r="IX63" s="89">
        <f>(IW63/$D63)-IX14-IX18-IX22</f>
        <v>0</v>
      </c>
      <c r="IY63" s="85">
        <f t="shared" si="325"/>
        <v>0</v>
      </c>
      <c r="IZ63" s="76">
        <f>LEN(配列入力!$D$87)-LEN(SUBSTITUTE(配列入力!$D$87,$C63,""))</f>
        <v>0</v>
      </c>
      <c r="JA63" s="89">
        <f>(IZ63/$D63)-JA14-JA18-JA22</f>
        <v>0</v>
      </c>
      <c r="JB63" s="85">
        <f t="shared" si="326"/>
        <v>0</v>
      </c>
      <c r="JC63" s="76">
        <f>LEN(配列入力!$D$88)-LEN(SUBSTITUTE(配列入力!$D$88,$C63,""))</f>
        <v>0</v>
      </c>
      <c r="JD63" s="89">
        <f>(JC63/$D63)-JD14-JD18-JD22</f>
        <v>0</v>
      </c>
      <c r="JE63" s="85">
        <f t="shared" si="327"/>
        <v>0</v>
      </c>
      <c r="JF63" s="76">
        <f>LEN(配列入力!$D$89)-LEN(SUBSTITUTE(配列入力!$D$89,$C63,""))</f>
        <v>0</v>
      </c>
      <c r="JG63" s="89">
        <f>(JF63/$D63)-JG14-JG18-JG22</f>
        <v>0</v>
      </c>
      <c r="JH63" s="85">
        <f t="shared" si="328"/>
        <v>0</v>
      </c>
      <c r="JI63" s="76">
        <f>LEN(配列入力!$D$90)-LEN(SUBSTITUTE(配列入力!$D$90,$C63,""))</f>
        <v>0</v>
      </c>
      <c r="JJ63" s="89">
        <f>(JI63/$D63)-JJ14-JJ18-JJ22</f>
        <v>0</v>
      </c>
      <c r="JK63" s="85">
        <f t="shared" si="329"/>
        <v>0</v>
      </c>
      <c r="JL63" s="76">
        <f>LEN(配列入力!$D$91)-LEN(SUBSTITUTE(配列入力!$D$91,$C63,""))</f>
        <v>0</v>
      </c>
      <c r="JM63" s="89">
        <f>(JL63/$D63)-JM14-JM18-JM22</f>
        <v>0</v>
      </c>
      <c r="JN63" s="85">
        <f t="shared" si="330"/>
        <v>0</v>
      </c>
      <c r="JO63" s="76">
        <f>LEN(配列入力!$D$92)-LEN(SUBSTITUTE(配列入力!$D$92,$C63,""))</f>
        <v>0</v>
      </c>
      <c r="JP63" s="89">
        <f>(JO63/$D63)-JP14-JP18-JP22</f>
        <v>0</v>
      </c>
      <c r="JQ63" s="85">
        <f t="shared" si="331"/>
        <v>0</v>
      </c>
      <c r="JR63" s="76">
        <f>LEN(配列入力!$D$93)-LEN(SUBSTITUTE(配列入力!$D$93,$C63,""))</f>
        <v>0</v>
      </c>
      <c r="JS63" s="89">
        <f>(JR63/$D63)-JS14-JS18-JS22</f>
        <v>0</v>
      </c>
      <c r="JT63" s="85">
        <f t="shared" si="332"/>
        <v>0</v>
      </c>
      <c r="JU63" s="76">
        <f>LEN(配列入力!$D$94)-LEN(SUBSTITUTE(配列入力!$D$94,$C63,""))</f>
        <v>0</v>
      </c>
      <c r="JV63" s="89">
        <f>(JU63/$D63)-JV14-JV18-JV22</f>
        <v>0</v>
      </c>
      <c r="JW63" s="85">
        <f t="shared" si="333"/>
        <v>0</v>
      </c>
      <c r="JX63" s="76">
        <f>LEN(配列入力!$D$95)-LEN(SUBSTITUTE(配列入力!$D$95,$C63,""))</f>
        <v>0</v>
      </c>
      <c r="JY63" s="89">
        <f>(JX63/$D63)-JY14-JY18-JY22</f>
        <v>0</v>
      </c>
      <c r="JZ63" s="85">
        <f t="shared" si="334"/>
        <v>0</v>
      </c>
      <c r="KA63" s="76">
        <f>LEN(配列入力!$D$96)-LEN(SUBSTITUTE(配列入力!$D$96,$C63,""))</f>
        <v>0</v>
      </c>
      <c r="KB63" s="89">
        <f>(KA63/$D63)-KB14-KB18-KB22</f>
        <v>0</v>
      </c>
      <c r="KC63" s="85">
        <f t="shared" si="335"/>
        <v>0</v>
      </c>
      <c r="KD63" s="76">
        <f>LEN(配列入力!$D$97)-LEN(SUBSTITUTE(配列入力!$D$97,$C63,""))</f>
        <v>0</v>
      </c>
      <c r="KE63" s="89">
        <f>(KD63/$D63)-KE14-KE18-KE22</f>
        <v>0</v>
      </c>
      <c r="KF63" s="85">
        <f t="shared" si="336"/>
        <v>0</v>
      </c>
    </row>
    <row r="64" spans="1:292">
      <c r="A64" s="184"/>
      <c r="B64" s="73" t="s">
        <v>59</v>
      </c>
      <c r="C64" s="74" t="s">
        <v>59</v>
      </c>
      <c r="D64" s="75">
        <f t="shared" si="0"/>
        <v>1</v>
      </c>
      <c r="E64" s="76">
        <f>LEN(配列入力!$D$2)-LEN(SUBSTITUTE(配列入力!$D$2,$C64,""))</f>
        <v>0</v>
      </c>
      <c r="F64" s="89">
        <f>(E64/$D64)-F13-F17-F21</f>
        <v>0</v>
      </c>
      <c r="G64" s="85">
        <f t="shared" si="193"/>
        <v>0</v>
      </c>
      <c r="H64" s="76">
        <f>LEN(配列入力!$D$3)-LEN(SUBSTITUTE(配列入力!$D$3,$C64,""))</f>
        <v>0</v>
      </c>
      <c r="I64" s="89">
        <f>(H64/$D64)-I13-I17-I21</f>
        <v>0</v>
      </c>
      <c r="J64" s="85">
        <f t="shared" si="194"/>
        <v>0</v>
      </c>
      <c r="K64" s="76">
        <f>LEN(配列入力!$D$4)-LEN(SUBSTITUTE(配列入力!$D$4,$C64,""))</f>
        <v>0</v>
      </c>
      <c r="L64" s="89">
        <f>(K64/$D64)-L13-L17-L21</f>
        <v>0</v>
      </c>
      <c r="M64" s="85">
        <f t="shared" si="195"/>
        <v>0</v>
      </c>
      <c r="N64" s="76">
        <f>LEN(配列入力!$D$5)-LEN(SUBSTITUTE(配列入力!$D$5,$C64,""))</f>
        <v>0</v>
      </c>
      <c r="O64" s="89">
        <f>(N64/$D64)-O13-O17-O21</f>
        <v>0</v>
      </c>
      <c r="P64" s="85">
        <f t="shared" si="196"/>
        <v>0</v>
      </c>
      <c r="Q64" s="76">
        <f>LEN(配列入力!$D$6)-LEN(SUBSTITUTE(配列入力!$D$6,$C64,""))</f>
        <v>0</v>
      </c>
      <c r="R64" s="89">
        <f>(Q64/$D64)-R13-R17-R21</f>
        <v>0</v>
      </c>
      <c r="S64" s="85">
        <f t="shared" si="197"/>
        <v>0</v>
      </c>
      <c r="T64" s="76">
        <f>LEN(配列入力!$D$7)-LEN(SUBSTITUTE(配列入力!$D$7,$C64,""))</f>
        <v>0</v>
      </c>
      <c r="U64" s="89">
        <f>(T64/$D64)-U13-U17-U21</f>
        <v>0</v>
      </c>
      <c r="V64" s="85">
        <f t="shared" si="198"/>
        <v>0</v>
      </c>
      <c r="W64" s="76">
        <f>LEN(配列入力!$D$8)-LEN(SUBSTITUTE(配列入力!$D$8,$C64,""))</f>
        <v>0</v>
      </c>
      <c r="X64" s="89">
        <f>(W64/$D64)-X13-X17-X21</f>
        <v>0</v>
      </c>
      <c r="Y64" s="85">
        <f t="shared" si="199"/>
        <v>0</v>
      </c>
      <c r="Z64" s="76">
        <f>LEN(配列入力!$D$9)-LEN(SUBSTITUTE(配列入力!$D$9,$C64,""))</f>
        <v>0</v>
      </c>
      <c r="AA64" s="89">
        <f>(Z64/$D64)-AA13-AA17-AA21</f>
        <v>0</v>
      </c>
      <c r="AB64" s="85">
        <f t="shared" si="200"/>
        <v>0</v>
      </c>
      <c r="AC64" s="76">
        <f>LEN(配列入力!$D$10)-LEN(SUBSTITUTE(配列入力!$D$10,$C64,""))</f>
        <v>0</v>
      </c>
      <c r="AD64" s="89">
        <f>(AC64/$D64)-AD13-AD17-AD21</f>
        <v>0</v>
      </c>
      <c r="AE64" s="85">
        <f t="shared" si="201"/>
        <v>0</v>
      </c>
      <c r="AF64" s="76">
        <f>LEN(配列入力!$D$11)-LEN(SUBSTITUTE(配列入力!$D$11,$C64,""))</f>
        <v>0</v>
      </c>
      <c r="AG64" s="89">
        <f>(AF64/$D64)-AG13-AG17-AG21</f>
        <v>0</v>
      </c>
      <c r="AH64" s="85">
        <f t="shared" si="202"/>
        <v>0</v>
      </c>
      <c r="AI64" s="76">
        <f>LEN(配列入力!$D$12)-LEN(SUBSTITUTE(配列入力!$D$12,$C64,""))</f>
        <v>0</v>
      </c>
      <c r="AJ64" s="89">
        <f>(AI64/$D64)-AJ13-AJ17-AJ21</f>
        <v>0</v>
      </c>
      <c r="AK64" s="85">
        <f t="shared" si="203"/>
        <v>0</v>
      </c>
      <c r="AL64" s="76">
        <f>LEN(配列入力!$D$13)-LEN(SUBSTITUTE(配列入力!$D$13,$C64,""))</f>
        <v>0</v>
      </c>
      <c r="AM64" s="89">
        <f>(AL64/$D64)-AM13-AM17-AM21</f>
        <v>0</v>
      </c>
      <c r="AN64" s="85">
        <f t="shared" si="204"/>
        <v>0</v>
      </c>
      <c r="AO64" s="76">
        <f>LEN(配列入力!$D$14)-LEN(SUBSTITUTE(配列入力!$D$14,$C64,""))</f>
        <v>0</v>
      </c>
      <c r="AP64" s="89">
        <f>(AO64/$D64)-AP13-AP17-AP21</f>
        <v>0</v>
      </c>
      <c r="AQ64" s="85">
        <f t="shared" si="205"/>
        <v>0</v>
      </c>
      <c r="AR64" s="76">
        <f>LEN(配列入力!$D$15)-LEN(SUBSTITUTE(配列入力!$D$15,$C64,""))</f>
        <v>0</v>
      </c>
      <c r="AS64" s="89">
        <f>(AR64/$D64)-AS13-AS17-AS21</f>
        <v>0</v>
      </c>
      <c r="AT64" s="85">
        <f t="shared" si="206"/>
        <v>0</v>
      </c>
      <c r="AU64" s="76">
        <f>LEN(配列入力!$D$16)-LEN(SUBSTITUTE(配列入力!$D$16,$C64,""))</f>
        <v>0</v>
      </c>
      <c r="AV64" s="89">
        <f>(AU64/$D64)-AV13-AV17-AV21</f>
        <v>0</v>
      </c>
      <c r="AW64" s="85">
        <f t="shared" si="207"/>
        <v>0</v>
      </c>
      <c r="AX64" s="76">
        <f>LEN(配列入力!$D$17)-LEN(SUBSTITUTE(配列入力!$D$17,$C64,""))</f>
        <v>0</v>
      </c>
      <c r="AY64" s="89">
        <f>(AX64/$D64)-AY13-AY17-AY21</f>
        <v>0</v>
      </c>
      <c r="AZ64" s="85">
        <f t="shared" si="208"/>
        <v>0</v>
      </c>
      <c r="BA64" s="76">
        <f>LEN(配列入力!$D$18)-LEN(SUBSTITUTE(配列入力!$D$18,$C64,""))</f>
        <v>0</v>
      </c>
      <c r="BB64" s="89">
        <f>(BA64/$D64)-BB13-BB17-BB21</f>
        <v>0</v>
      </c>
      <c r="BC64" s="85">
        <f t="shared" si="209"/>
        <v>0</v>
      </c>
      <c r="BD64" s="76">
        <f>LEN(配列入力!$D$19)-LEN(SUBSTITUTE(配列入力!$D$19,$C64,""))</f>
        <v>0</v>
      </c>
      <c r="BE64" s="89">
        <f>(BD64/$D64)-BE13-BE17-BE21</f>
        <v>0</v>
      </c>
      <c r="BF64" s="85">
        <f t="shared" si="210"/>
        <v>0</v>
      </c>
      <c r="BG64" s="76">
        <f>LEN(配列入力!$D$20)-LEN(SUBSTITUTE(配列入力!$D$20,$C64,""))</f>
        <v>0</v>
      </c>
      <c r="BH64" s="89">
        <f>(BG64/$D64)-BH13-BH17-BH21</f>
        <v>0</v>
      </c>
      <c r="BI64" s="85">
        <f t="shared" si="211"/>
        <v>0</v>
      </c>
      <c r="BJ64" s="76">
        <f>LEN(配列入力!$D$21)-LEN(SUBSTITUTE(配列入力!$D$21,$C64,""))</f>
        <v>0</v>
      </c>
      <c r="BK64" s="89">
        <f>(BJ64/$D64)-BK13-BK17-BK21</f>
        <v>0</v>
      </c>
      <c r="BL64" s="85">
        <f t="shared" si="212"/>
        <v>0</v>
      </c>
      <c r="BM64" s="76">
        <f>LEN(配列入力!$D$22)-LEN(SUBSTITUTE(配列入力!$D$22,$C64,""))</f>
        <v>0</v>
      </c>
      <c r="BN64" s="89">
        <f>(BM64/$D64)-BN13-BN17-BN21</f>
        <v>0</v>
      </c>
      <c r="BO64" s="85">
        <f t="shared" si="213"/>
        <v>0</v>
      </c>
      <c r="BP64" s="76">
        <f>LEN(配列入力!$D$23)-LEN(SUBSTITUTE(配列入力!$D$23,$C64,""))</f>
        <v>0</v>
      </c>
      <c r="BQ64" s="89">
        <f>(BP64/$D64)-BQ13-BQ17-BQ21</f>
        <v>0</v>
      </c>
      <c r="BR64" s="85">
        <f t="shared" si="214"/>
        <v>0</v>
      </c>
      <c r="BS64" s="76">
        <f>LEN(配列入力!$D$24)-LEN(SUBSTITUTE(配列入力!$D$24,$C64,""))</f>
        <v>0</v>
      </c>
      <c r="BT64" s="89">
        <f>(BS64/$D64)-BT13-BT17-BT21</f>
        <v>0</v>
      </c>
      <c r="BU64" s="85">
        <f t="shared" si="215"/>
        <v>0</v>
      </c>
      <c r="BV64" s="76">
        <f>LEN(配列入力!$D$25)-LEN(SUBSTITUTE(配列入力!$D$25,$C64,""))</f>
        <v>0</v>
      </c>
      <c r="BW64" s="89">
        <f>(BV64/$D64)-BW13-BW17-BW21</f>
        <v>0</v>
      </c>
      <c r="BX64" s="85">
        <f t="shared" si="216"/>
        <v>0</v>
      </c>
      <c r="BY64" s="76">
        <f>LEN(配列入力!$D$26)-LEN(SUBSTITUTE(配列入力!$D$26,$C64,""))</f>
        <v>0</v>
      </c>
      <c r="BZ64" s="89">
        <f>(BY64/$D64)-BZ13-BZ17-BZ21</f>
        <v>0</v>
      </c>
      <c r="CA64" s="85">
        <f t="shared" si="217"/>
        <v>0</v>
      </c>
      <c r="CB64" s="76">
        <f>LEN(配列入力!$D$27)-LEN(SUBSTITUTE(配列入力!$D$27,$C64,""))</f>
        <v>0</v>
      </c>
      <c r="CC64" s="89">
        <f>(CB64/$D64)-CC13-CC17-CC21</f>
        <v>0</v>
      </c>
      <c r="CD64" s="85">
        <f t="shared" si="218"/>
        <v>0</v>
      </c>
      <c r="CE64" s="76">
        <f>LEN(配列入力!$D$28)-LEN(SUBSTITUTE(配列入力!$D$28,$C64,""))</f>
        <v>0</v>
      </c>
      <c r="CF64" s="89">
        <f>(CE64/$D64)-CF13-CF17-CF21</f>
        <v>0</v>
      </c>
      <c r="CG64" s="85">
        <f t="shared" si="219"/>
        <v>0</v>
      </c>
      <c r="CH64" s="76">
        <f>LEN(配列入力!$D$29)-LEN(SUBSTITUTE(配列入力!$D$29,$C64,""))</f>
        <v>0</v>
      </c>
      <c r="CI64" s="89">
        <f>(CH64/$D64)-CI13-CI17-CI21</f>
        <v>0</v>
      </c>
      <c r="CJ64" s="85">
        <f t="shared" si="220"/>
        <v>0</v>
      </c>
      <c r="CK64" s="76">
        <f>LEN(配列入力!$D$30)-LEN(SUBSTITUTE(配列入力!$D$30,$C64,""))</f>
        <v>0</v>
      </c>
      <c r="CL64" s="89">
        <f>(CK64/$D64)-CL13-CL17-CL21</f>
        <v>0</v>
      </c>
      <c r="CM64" s="85">
        <f t="shared" si="221"/>
        <v>0</v>
      </c>
      <c r="CN64" s="76">
        <f>LEN(配列入力!$D$31)-LEN(SUBSTITUTE(配列入力!$D$31,$C64,""))</f>
        <v>0</v>
      </c>
      <c r="CO64" s="89">
        <f>(CN64/$D64)-CO13-CO17-CO21</f>
        <v>0</v>
      </c>
      <c r="CP64" s="85">
        <f t="shared" si="222"/>
        <v>0</v>
      </c>
      <c r="CQ64" s="76">
        <f>LEN(配列入力!$D$32)-LEN(SUBSTITUTE(配列入力!$D$32,$C64,""))</f>
        <v>0</v>
      </c>
      <c r="CR64" s="89">
        <f>(CQ64/$D64)-CR13-CR17-CR21</f>
        <v>0</v>
      </c>
      <c r="CS64" s="85">
        <f t="shared" si="223"/>
        <v>0</v>
      </c>
      <c r="CT64" s="76">
        <f>LEN(配列入力!$D$33)-LEN(SUBSTITUTE(配列入力!$D$33,$C64,""))</f>
        <v>0</v>
      </c>
      <c r="CU64" s="89">
        <f>(CT64/$D64)-CU13-CU17-CU21</f>
        <v>0</v>
      </c>
      <c r="CV64" s="85">
        <f t="shared" si="224"/>
        <v>0</v>
      </c>
      <c r="CW64" s="76">
        <f>LEN(配列入力!$D$34)-LEN(SUBSTITUTE(配列入力!$D$34,$C64,""))</f>
        <v>0</v>
      </c>
      <c r="CX64" s="89">
        <f>(CW64/$D64)-CX13-CX17-CX21</f>
        <v>0</v>
      </c>
      <c r="CY64" s="85">
        <f t="shared" si="225"/>
        <v>0</v>
      </c>
      <c r="CZ64" s="76">
        <f>LEN(配列入力!$D$35)-LEN(SUBSTITUTE(配列入力!$D$35,$C64,""))</f>
        <v>0</v>
      </c>
      <c r="DA64" s="89">
        <f>(CZ64/$D64)-DA13-DA17-DA21</f>
        <v>0</v>
      </c>
      <c r="DB64" s="85">
        <f t="shared" si="226"/>
        <v>0</v>
      </c>
      <c r="DC64" s="76">
        <f>LEN(配列入力!$D$36)-LEN(SUBSTITUTE(配列入力!$D$36,$C64,""))</f>
        <v>0</v>
      </c>
      <c r="DD64" s="89">
        <f>(DC64/$D64)-DD13-DD17-DD21</f>
        <v>0</v>
      </c>
      <c r="DE64" s="85">
        <f t="shared" si="227"/>
        <v>0</v>
      </c>
      <c r="DF64" s="76">
        <f>LEN(配列入力!$D$37)-LEN(SUBSTITUTE(配列入力!$D$37,$C64,""))</f>
        <v>0</v>
      </c>
      <c r="DG64" s="89">
        <f>(DF64/$D64)-DG13-DG17-DG21</f>
        <v>0</v>
      </c>
      <c r="DH64" s="85">
        <f t="shared" si="228"/>
        <v>0</v>
      </c>
      <c r="DI64" s="76">
        <f>LEN(配列入力!$D$38)-LEN(SUBSTITUTE(配列入力!$D$38,$C64,""))</f>
        <v>0</v>
      </c>
      <c r="DJ64" s="89">
        <f>(DI64/$D64)-DJ13-DJ17-DJ21</f>
        <v>0</v>
      </c>
      <c r="DK64" s="85">
        <f t="shared" si="229"/>
        <v>0</v>
      </c>
      <c r="DL64" s="76">
        <f>LEN(配列入力!$D$39)-LEN(SUBSTITUTE(配列入力!$D$39,$C64,""))</f>
        <v>0</v>
      </c>
      <c r="DM64" s="89">
        <f>(DL64/$D64)-DM13-DM17-DM21</f>
        <v>0</v>
      </c>
      <c r="DN64" s="85">
        <f t="shared" si="230"/>
        <v>0</v>
      </c>
      <c r="DO64" s="76">
        <f>LEN(配列入力!$D$40)-LEN(SUBSTITUTE(配列入力!$D$40,$C64,""))</f>
        <v>0</v>
      </c>
      <c r="DP64" s="89">
        <f>(DO64/$D64)-DP13-DP17-DP21</f>
        <v>0</v>
      </c>
      <c r="DQ64" s="85">
        <f t="shared" si="231"/>
        <v>0</v>
      </c>
      <c r="DR64" s="76">
        <f>LEN(配列入力!$D$41)-LEN(SUBSTITUTE(配列入力!$D$41,$C64,""))</f>
        <v>0</v>
      </c>
      <c r="DS64" s="89">
        <f>(DR64/$D64)-DS13-DS17-DS21</f>
        <v>0</v>
      </c>
      <c r="DT64" s="85">
        <f t="shared" si="232"/>
        <v>0</v>
      </c>
      <c r="DU64" s="76">
        <f>LEN(配列入力!$D$42)-LEN(SUBSTITUTE(配列入力!$D$42,$C64,""))</f>
        <v>0</v>
      </c>
      <c r="DV64" s="89">
        <f>(DU64/$D64)-DV13-DV17-DV21</f>
        <v>0</v>
      </c>
      <c r="DW64" s="85">
        <f t="shared" si="233"/>
        <v>0</v>
      </c>
      <c r="DX64" s="76">
        <f>LEN(配列入力!$D$43)-LEN(SUBSTITUTE(配列入力!$D$43,$C64,""))</f>
        <v>0</v>
      </c>
      <c r="DY64" s="89">
        <f>(DX64/$D64)-DY13-DY17-DY21</f>
        <v>0</v>
      </c>
      <c r="DZ64" s="85">
        <f t="shared" si="234"/>
        <v>0</v>
      </c>
      <c r="EA64" s="76">
        <f>LEN(配列入力!$D$44)-LEN(SUBSTITUTE(配列入力!$D$44,$C64,""))</f>
        <v>0</v>
      </c>
      <c r="EB64" s="89">
        <f>(EA64/$D64)-EB13-EB17-EB21</f>
        <v>0</v>
      </c>
      <c r="EC64" s="85">
        <f t="shared" si="235"/>
        <v>0</v>
      </c>
      <c r="ED64" s="76">
        <f>LEN(配列入力!$D$45)-LEN(SUBSTITUTE(配列入力!$D$45,$C64,""))</f>
        <v>0</v>
      </c>
      <c r="EE64" s="89">
        <f>(ED64/$D64)-EE13-EE17-EE21</f>
        <v>0</v>
      </c>
      <c r="EF64" s="85">
        <f t="shared" si="236"/>
        <v>0</v>
      </c>
      <c r="EG64" s="76">
        <f>LEN(配列入力!$D$46)-LEN(SUBSTITUTE(配列入力!$D$46,$C64,""))</f>
        <v>0</v>
      </c>
      <c r="EH64" s="89">
        <f>(EG64/$D64)-EH13-EH17-EH21</f>
        <v>0</v>
      </c>
      <c r="EI64" s="85">
        <f t="shared" si="237"/>
        <v>0</v>
      </c>
      <c r="EJ64" s="76">
        <f>LEN(配列入力!$D$47)-LEN(SUBSTITUTE(配列入力!$D$47,$C64,""))</f>
        <v>0</v>
      </c>
      <c r="EK64" s="89">
        <f>(EJ64/$D64)-EK13-EK17-EK21</f>
        <v>0</v>
      </c>
      <c r="EL64" s="85">
        <f t="shared" si="238"/>
        <v>0</v>
      </c>
      <c r="EM64" s="76">
        <f>LEN(配列入力!$D$48)-LEN(SUBSTITUTE(配列入力!$D$48,$C64,""))</f>
        <v>0</v>
      </c>
      <c r="EN64" s="89">
        <f>(EM64/$D64)-EN13-EN17-EN21</f>
        <v>0</v>
      </c>
      <c r="EO64" s="85">
        <f t="shared" si="239"/>
        <v>0</v>
      </c>
      <c r="EP64" s="76">
        <f>LEN(配列入力!$D$49)-LEN(SUBSTITUTE(配列入力!$D$49,$C64,""))</f>
        <v>0</v>
      </c>
      <c r="EQ64" s="89">
        <f>(EP64/$D64)-EQ13-EQ17-EQ21</f>
        <v>0</v>
      </c>
      <c r="ER64" s="85">
        <f t="shared" si="240"/>
        <v>0</v>
      </c>
      <c r="ES64" s="76">
        <f>LEN(配列入力!$D$50)-LEN(SUBSTITUTE(配列入力!$D$50,$C64,""))</f>
        <v>0</v>
      </c>
      <c r="ET64" s="89">
        <f>(ES64/$D64)-ET13-ET17-ET21</f>
        <v>0</v>
      </c>
      <c r="EU64" s="85">
        <f t="shared" si="289"/>
        <v>0</v>
      </c>
      <c r="EV64" s="76">
        <f>LEN(配列入力!$D$51)-LEN(SUBSTITUTE(配列入力!$D$51,$C64,""))</f>
        <v>0</v>
      </c>
      <c r="EW64" s="89">
        <f>(EV64/$D64)-EW13-EW17-EW21</f>
        <v>0</v>
      </c>
      <c r="EX64" s="85">
        <f t="shared" si="290"/>
        <v>0</v>
      </c>
      <c r="EY64" s="76">
        <f>LEN(配列入力!$D$52)-LEN(SUBSTITUTE(配列入力!$D$52,$C64,""))</f>
        <v>0</v>
      </c>
      <c r="EZ64" s="89">
        <f>(EY64/$D64)-EZ13-EZ17-EZ21</f>
        <v>0</v>
      </c>
      <c r="FA64" s="85">
        <f t="shared" si="291"/>
        <v>0</v>
      </c>
      <c r="FB64" s="76">
        <f>LEN(配列入力!$D$53)-LEN(SUBSTITUTE(配列入力!$D$53,$C64,""))</f>
        <v>0</v>
      </c>
      <c r="FC64" s="89">
        <f>(FB64/$D64)-FC13-FC17-FC21</f>
        <v>0</v>
      </c>
      <c r="FD64" s="85">
        <f t="shared" si="292"/>
        <v>0</v>
      </c>
      <c r="FE64" s="76">
        <f>LEN(配列入力!$D$54)-LEN(SUBSTITUTE(配列入力!$D$54,$C64,""))</f>
        <v>0</v>
      </c>
      <c r="FF64" s="89">
        <f>(FE64/$D64)-FF13-FF17-FF21</f>
        <v>0</v>
      </c>
      <c r="FG64" s="85">
        <f t="shared" si="293"/>
        <v>0</v>
      </c>
      <c r="FH64" s="76">
        <f>LEN(配列入力!$D$55)-LEN(SUBSTITUTE(配列入力!$D$55,$C64,""))</f>
        <v>0</v>
      </c>
      <c r="FI64" s="89">
        <f>(FH64/$D64)-FI13-FI17-FI21</f>
        <v>0</v>
      </c>
      <c r="FJ64" s="85">
        <f t="shared" si="294"/>
        <v>0</v>
      </c>
      <c r="FK64" s="76">
        <f>LEN(配列入力!$D$56)-LEN(SUBSTITUTE(配列入力!$D$56,$C64,""))</f>
        <v>0</v>
      </c>
      <c r="FL64" s="89">
        <f>(FK64/$D64)-FL13-FL17-FL21</f>
        <v>0</v>
      </c>
      <c r="FM64" s="85">
        <f t="shared" si="295"/>
        <v>0</v>
      </c>
      <c r="FN64" s="76">
        <f>LEN(配列入力!$D$57)-LEN(SUBSTITUTE(配列入力!$D$57,$C64,""))</f>
        <v>0</v>
      </c>
      <c r="FO64" s="89">
        <f>(FN64/$D64)-FO13-FO17-FO21</f>
        <v>0</v>
      </c>
      <c r="FP64" s="85">
        <f t="shared" si="296"/>
        <v>0</v>
      </c>
      <c r="FQ64" s="76">
        <f>LEN(配列入力!$D$58)-LEN(SUBSTITUTE(配列入力!$D$58,$C64,""))</f>
        <v>0</v>
      </c>
      <c r="FR64" s="89">
        <f>(FQ64/$D64)-FR13-FR17-FR21</f>
        <v>0</v>
      </c>
      <c r="FS64" s="85">
        <f t="shared" si="297"/>
        <v>0</v>
      </c>
      <c r="FT64" s="76">
        <f>LEN(配列入力!$D$59)-LEN(SUBSTITUTE(配列入力!$D$59,$C64,""))</f>
        <v>0</v>
      </c>
      <c r="FU64" s="89">
        <f>(FT64/$D64)-FU13-FU17-FU21</f>
        <v>0</v>
      </c>
      <c r="FV64" s="85">
        <f t="shared" si="298"/>
        <v>0</v>
      </c>
      <c r="FW64" s="76">
        <f>LEN(配列入力!$D$60)-LEN(SUBSTITUTE(配列入力!$D$60,$C64,""))</f>
        <v>0</v>
      </c>
      <c r="FX64" s="89">
        <f>(FW64/$D64)-FX13-FX17-FX21</f>
        <v>0</v>
      </c>
      <c r="FY64" s="85">
        <f t="shared" si="299"/>
        <v>0</v>
      </c>
      <c r="FZ64" s="76">
        <f>LEN(配列入力!$D$61)-LEN(SUBSTITUTE(配列入力!$D$61,$C64,""))</f>
        <v>0</v>
      </c>
      <c r="GA64" s="89">
        <f>(FZ64/$D64)-GA13-GA17-GA21</f>
        <v>0</v>
      </c>
      <c r="GB64" s="85">
        <f t="shared" si="300"/>
        <v>0</v>
      </c>
      <c r="GC64" s="76">
        <f>LEN(配列入力!$D$62)-LEN(SUBSTITUTE(配列入力!$D$62,$C64,""))</f>
        <v>0</v>
      </c>
      <c r="GD64" s="89">
        <f>(GC64/$D64)-GD13-GD17-GD21</f>
        <v>0</v>
      </c>
      <c r="GE64" s="85">
        <f t="shared" si="301"/>
        <v>0</v>
      </c>
      <c r="GF64" s="76">
        <f>LEN(配列入力!$D$63)-LEN(SUBSTITUTE(配列入力!$D$63,$C64,""))</f>
        <v>0</v>
      </c>
      <c r="GG64" s="89">
        <f>(GF64/$D64)-GG13-GG17-GG21</f>
        <v>0</v>
      </c>
      <c r="GH64" s="85">
        <f t="shared" si="302"/>
        <v>0</v>
      </c>
      <c r="GI64" s="76">
        <f>LEN(配列入力!$D$64)-LEN(SUBSTITUTE(配列入力!$D$64,$C64,""))</f>
        <v>0</v>
      </c>
      <c r="GJ64" s="89">
        <f>(GI64/$D64)-GJ13-GJ17-GJ21</f>
        <v>0</v>
      </c>
      <c r="GK64" s="85">
        <f t="shared" si="303"/>
        <v>0</v>
      </c>
      <c r="GL64" s="76">
        <f>LEN(配列入力!$D$65)-LEN(SUBSTITUTE(配列入力!$D$65,$C64,""))</f>
        <v>0</v>
      </c>
      <c r="GM64" s="89">
        <f>(GL64/$D64)-GM13-GM17-GM21</f>
        <v>0</v>
      </c>
      <c r="GN64" s="85">
        <f t="shared" si="304"/>
        <v>0</v>
      </c>
      <c r="GO64" s="76">
        <f>LEN(配列入力!$D$66)-LEN(SUBSTITUTE(配列入力!$D$66,$C64,""))</f>
        <v>0</v>
      </c>
      <c r="GP64" s="89">
        <f>(GO64/$D64)-GP13-GP17-GP21</f>
        <v>0</v>
      </c>
      <c r="GQ64" s="85">
        <f t="shared" si="305"/>
        <v>0</v>
      </c>
      <c r="GR64" s="76">
        <f>LEN(配列入力!$D$67)-LEN(SUBSTITUTE(配列入力!$D$67,$C64,""))</f>
        <v>0</v>
      </c>
      <c r="GS64" s="89">
        <f>(GR64/$D64)-GS13-GS17-GS21</f>
        <v>0</v>
      </c>
      <c r="GT64" s="85">
        <f t="shared" si="306"/>
        <v>0</v>
      </c>
      <c r="GU64" s="76">
        <f>LEN(配列入力!$D$68)-LEN(SUBSTITUTE(配列入力!$D$68,$C64,""))</f>
        <v>0</v>
      </c>
      <c r="GV64" s="89">
        <f>(GU64/$D64)-GV13-GV17-GV21</f>
        <v>0</v>
      </c>
      <c r="GW64" s="85">
        <f t="shared" si="307"/>
        <v>0</v>
      </c>
      <c r="GX64" s="76">
        <f>LEN(配列入力!$D$69)-LEN(SUBSTITUTE(配列入力!$D$69,$C64,""))</f>
        <v>0</v>
      </c>
      <c r="GY64" s="89">
        <f>(GX64/$D64)-GY13-GY17-GY21</f>
        <v>0</v>
      </c>
      <c r="GZ64" s="85">
        <f t="shared" si="308"/>
        <v>0</v>
      </c>
      <c r="HA64" s="76">
        <f>LEN(配列入力!$D$70)-LEN(SUBSTITUTE(配列入力!$D$70,$C64,""))</f>
        <v>0</v>
      </c>
      <c r="HB64" s="89">
        <f>(HA64/$D64)-HB13-HB17-HB21</f>
        <v>0</v>
      </c>
      <c r="HC64" s="85">
        <f t="shared" si="309"/>
        <v>0</v>
      </c>
      <c r="HD64" s="76">
        <f>LEN(配列入力!$D$71)-LEN(SUBSTITUTE(配列入力!$D$71,$C64,""))</f>
        <v>0</v>
      </c>
      <c r="HE64" s="89">
        <f>(HD64/$D64)-HE13-HE17-HE21</f>
        <v>0</v>
      </c>
      <c r="HF64" s="85">
        <f t="shared" si="310"/>
        <v>0</v>
      </c>
      <c r="HG64" s="76">
        <f>LEN(配列入力!$D$72)-LEN(SUBSTITUTE(配列入力!$D$72,$C64,""))</f>
        <v>0</v>
      </c>
      <c r="HH64" s="89">
        <f>(HG64/$D64)-HH13-HH17-HH21</f>
        <v>0</v>
      </c>
      <c r="HI64" s="85">
        <f t="shared" si="311"/>
        <v>0</v>
      </c>
      <c r="HJ64" s="76">
        <f>LEN(配列入力!$D$73)-LEN(SUBSTITUTE(配列入力!$D$73,$C64,""))</f>
        <v>0</v>
      </c>
      <c r="HK64" s="89">
        <f>(HJ64/$D64)-HK13-HK17-HK21</f>
        <v>0</v>
      </c>
      <c r="HL64" s="85">
        <f t="shared" si="312"/>
        <v>0</v>
      </c>
      <c r="HM64" s="76">
        <f>LEN(配列入力!$D$74)-LEN(SUBSTITUTE(配列入力!$D$74,$C64,""))</f>
        <v>0</v>
      </c>
      <c r="HN64" s="89">
        <f>(HM64/$D64)-HN13-HN17-HN21</f>
        <v>0</v>
      </c>
      <c r="HO64" s="85">
        <f t="shared" si="313"/>
        <v>0</v>
      </c>
      <c r="HP64" s="76">
        <f>LEN(配列入力!$D$75)-LEN(SUBSTITUTE(配列入力!$D$75,$C64,""))</f>
        <v>0</v>
      </c>
      <c r="HQ64" s="89">
        <f>(HP64/$D64)-HQ13-HQ17-HQ21</f>
        <v>0</v>
      </c>
      <c r="HR64" s="85">
        <f t="shared" si="314"/>
        <v>0</v>
      </c>
      <c r="HS64" s="76">
        <f>LEN(配列入力!$D$76)-LEN(SUBSTITUTE(配列入力!$D$76,$C64,""))</f>
        <v>0</v>
      </c>
      <c r="HT64" s="89">
        <f>(HS64/$D64)-HT13-HT17-HT21</f>
        <v>0</v>
      </c>
      <c r="HU64" s="85">
        <f t="shared" si="315"/>
        <v>0</v>
      </c>
      <c r="HV64" s="76">
        <f>LEN(配列入力!$D$77)-LEN(SUBSTITUTE(配列入力!$D$77,$C64,""))</f>
        <v>0</v>
      </c>
      <c r="HW64" s="89">
        <f>(HV64/$D64)-HW13-HW17-HW21</f>
        <v>0</v>
      </c>
      <c r="HX64" s="85">
        <f t="shared" si="316"/>
        <v>0</v>
      </c>
      <c r="HY64" s="76">
        <f>LEN(配列入力!$D$78)-LEN(SUBSTITUTE(配列入力!$D$78,$C64,""))</f>
        <v>0</v>
      </c>
      <c r="HZ64" s="89">
        <f>(HY64/$D64)-HZ13-HZ17-HZ21</f>
        <v>0</v>
      </c>
      <c r="IA64" s="85">
        <f t="shared" si="317"/>
        <v>0</v>
      </c>
      <c r="IB64" s="76">
        <f>LEN(配列入力!$D$79)-LEN(SUBSTITUTE(配列入力!$D$79,$C64,""))</f>
        <v>0</v>
      </c>
      <c r="IC64" s="89">
        <f>(IB64/$D64)-IC13-IC17-IC21</f>
        <v>0</v>
      </c>
      <c r="ID64" s="85">
        <f t="shared" si="318"/>
        <v>0</v>
      </c>
      <c r="IE64" s="76">
        <f>LEN(配列入力!$D$80)-LEN(SUBSTITUTE(配列入力!$D$80,$C64,""))</f>
        <v>0</v>
      </c>
      <c r="IF64" s="89">
        <f>(IE64/$D64)-IF13-IF17-IF21</f>
        <v>0</v>
      </c>
      <c r="IG64" s="85">
        <f t="shared" si="319"/>
        <v>0</v>
      </c>
      <c r="IH64" s="76">
        <f>LEN(配列入力!$D$81)-LEN(SUBSTITUTE(配列入力!$D$81,$C64,""))</f>
        <v>0</v>
      </c>
      <c r="II64" s="89">
        <f>(IH64/$D64)-II13-II17-II21</f>
        <v>0</v>
      </c>
      <c r="IJ64" s="85">
        <f t="shared" si="320"/>
        <v>0</v>
      </c>
      <c r="IK64" s="76">
        <f>LEN(配列入力!$D$82)-LEN(SUBSTITUTE(配列入力!$D$82,$C64,""))</f>
        <v>0</v>
      </c>
      <c r="IL64" s="89">
        <f>(IK64/$D64)-IL13-IL17-IL21</f>
        <v>0</v>
      </c>
      <c r="IM64" s="85">
        <f t="shared" si="321"/>
        <v>0</v>
      </c>
      <c r="IN64" s="76">
        <f>LEN(配列入力!$D$83)-LEN(SUBSTITUTE(配列入力!$D$83,$C64,""))</f>
        <v>0</v>
      </c>
      <c r="IO64" s="89">
        <f>(IN64/$D64)-IO13-IO17-IO21</f>
        <v>0</v>
      </c>
      <c r="IP64" s="85">
        <f t="shared" si="322"/>
        <v>0</v>
      </c>
      <c r="IQ64" s="76">
        <f>LEN(配列入力!$D$84)-LEN(SUBSTITUTE(配列入力!$D$84,$C64,""))</f>
        <v>0</v>
      </c>
      <c r="IR64" s="89">
        <f>(IQ64/$D64)-IR13-IR17-IR21</f>
        <v>0</v>
      </c>
      <c r="IS64" s="85">
        <f t="shared" si="323"/>
        <v>0</v>
      </c>
      <c r="IT64" s="76">
        <f>LEN(配列入力!$D$85)-LEN(SUBSTITUTE(配列入力!$D$85,$C64,""))</f>
        <v>0</v>
      </c>
      <c r="IU64" s="89">
        <f>(IT64/$D64)-IU13-IU17-IU21</f>
        <v>0</v>
      </c>
      <c r="IV64" s="85">
        <f t="shared" si="324"/>
        <v>0</v>
      </c>
      <c r="IW64" s="76">
        <f>LEN(配列入力!$D$86)-LEN(SUBSTITUTE(配列入力!$D$86,$C64,""))</f>
        <v>0</v>
      </c>
      <c r="IX64" s="89">
        <f>(IW64/$D64)-IX13-IX17-IX21</f>
        <v>0</v>
      </c>
      <c r="IY64" s="85">
        <f t="shared" si="325"/>
        <v>0</v>
      </c>
      <c r="IZ64" s="76">
        <f>LEN(配列入力!$D$87)-LEN(SUBSTITUTE(配列入力!$D$87,$C64,""))</f>
        <v>0</v>
      </c>
      <c r="JA64" s="89">
        <f>(IZ64/$D64)-JA13-JA17-JA21</f>
        <v>0</v>
      </c>
      <c r="JB64" s="85">
        <f t="shared" si="326"/>
        <v>0</v>
      </c>
      <c r="JC64" s="76">
        <f>LEN(配列入力!$D$88)-LEN(SUBSTITUTE(配列入力!$D$88,$C64,""))</f>
        <v>0</v>
      </c>
      <c r="JD64" s="89">
        <f>(JC64/$D64)-JD13-JD17-JD21</f>
        <v>0</v>
      </c>
      <c r="JE64" s="85">
        <f t="shared" si="327"/>
        <v>0</v>
      </c>
      <c r="JF64" s="76">
        <f>LEN(配列入力!$D$89)-LEN(SUBSTITUTE(配列入力!$D$89,$C64,""))</f>
        <v>0</v>
      </c>
      <c r="JG64" s="89">
        <f>(JF64/$D64)-JG13-JG17-JG21</f>
        <v>0</v>
      </c>
      <c r="JH64" s="85">
        <f t="shared" si="328"/>
        <v>0</v>
      </c>
      <c r="JI64" s="76">
        <f>LEN(配列入力!$D$90)-LEN(SUBSTITUTE(配列入力!$D$90,$C64,""))</f>
        <v>0</v>
      </c>
      <c r="JJ64" s="89">
        <f>(JI64/$D64)-JJ13-JJ17-JJ21</f>
        <v>0</v>
      </c>
      <c r="JK64" s="85">
        <f t="shared" si="329"/>
        <v>0</v>
      </c>
      <c r="JL64" s="76">
        <f>LEN(配列入力!$D$91)-LEN(SUBSTITUTE(配列入力!$D$91,$C64,""))</f>
        <v>0</v>
      </c>
      <c r="JM64" s="89">
        <f>(JL64/$D64)-JM13-JM17-JM21</f>
        <v>0</v>
      </c>
      <c r="JN64" s="85">
        <f t="shared" si="330"/>
        <v>0</v>
      </c>
      <c r="JO64" s="76">
        <f>LEN(配列入力!$D$92)-LEN(SUBSTITUTE(配列入力!$D$92,$C64,""))</f>
        <v>0</v>
      </c>
      <c r="JP64" s="89">
        <f>(JO64/$D64)-JP13-JP17-JP21</f>
        <v>0</v>
      </c>
      <c r="JQ64" s="85">
        <f t="shared" si="331"/>
        <v>0</v>
      </c>
      <c r="JR64" s="76">
        <f>LEN(配列入力!$D$93)-LEN(SUBSTITUTE(配列入力!$D$93,$C64,""))</f>
        <v>0</v>
      </c>
      <c r="JS64" s="89">
        <f>(JR64/$D64)-JS13-JS17-JS21</f>
        <v>0</v>
      </c>
      <c r="JT64" s="85">
        <f t="shared" si="332"/>
        <v>0</v>
      </c>
      <c r="JU64" s="76">
        <f>LEN(配列入力!$D$94)-LEN(SUBSTITUTE(配列入力!$D$94,$C64,""))</f>
        <v>0</v>
      </c>
      <c r="JV64" s="89">
        <f>(JU64/$D64)-JV13-JV17-JV21</f>
        <v>0</v>
      </c>
      <c r="JW64" s="85">
        <f t="shared" si="333"/>
        <v>0</v>
      </c>
      <c r="JX64" s="76">
        <f>LEN(配列入力!$D$95)-LEN(SUBSTITUTE(配列入力!$D$95,$C64,""))</f>
        <v>0</v>
      </c>
      <c r="JY64" s="89">
        <f>(JX64/$D64)-JY13-JY17-JY21</f>
        <v>0</v>
      </c>
      <c r="JZ64" s="85">
        <f t="shared" si="334"/>
        <v>0</v>
      </c>
      <c r="KA64" s="76">
        <f>LEN(配列入力!$D$96)-LEN(SUBSTITUTE(配列入力!$D$96,$C64,""))</f>
        <v>0</v>
      </c>
      <c r="KB64" s="89">
        <f>(KA64/$D64)-KB13-KB17-KB21</f>
        <v>0</v>
      </c>
      <c r="KC64" s="85">
        <f t="shared" si="335"/>
        <v>0</v>
      </c>
      <c r="KD64" s="76">
        <f>LEN(配列入力!$D$97)-LEN(SUBSTITUTE(配列入力!$D$97,$C64,""))</f>
        <v>0</v>
      </c>
      <c r="KE64" s="89">
        <f>(KD64/$D64)-KE13-KE17-KE21</f>
        <v>0</v>
      </c>
      <c r="KF64" s="85">
        <f t="shared" si="336"/>
        <v>0</v>
      </c>
    </row>
    <row r="65" spans="1:292">
      <c r="A65" s="185" t="s">
        <v>316</v>
      </c>
      <c r="B65" s="73" t="s">
        <v>317</v>
      </c>
      <c r="C65" s="74" t="s">
        <v>61</v>
      </c>
      <c r="D65" s="75">
        <f t="shared" si="0"/>
        <v>1</v>
      </c>
      <c r="E65" s="76">
        <f>LEN(配列入力!$D$2)-LEN(SUBSTITUTE(配列入力!$D$2,$C65,""))</f>
        <v>0</v>
      </c>
      <c r="F65" s="89">
        <f>(E65/$D65)-F57</f>
        <v>0</v>
      </c>
      <c r="G65" s="85">
        <f>F65</f>
        <v>0</v>
      </c>
      <c r="H65" s="76">
        <f>LEN(配列入力!$D$3)-LEN(SUBSTITUTE(配列入力!$D$3,$C65,""))</f>
        <v>0</v>
      </c>
      <c r="I65" s="89">
        <f>(H65/$D65)-I57</f>
        <v>0</v>
      </c>
      <c r="J65" s="85">
        <f>I65</f>
        <v>0</v>
      </c>
      <c r="K65" s="76">
        <f>LEN(配列入力!$D$4)-LEN(SUBSTITUTE(配列入力!$D$4,$C65,""))</f>
        <v>0</v>
      </c>
      <c r="L65" s="89">
        <f>(K65/$D65)-L57</f>
        <v>0</v>
      </c>
      <c r="M65" s="85">
        <f>L65</f>
        <v>0</v>
      </c>
      <c r="N65" s="76">
        <f>LEN(配列入力!$D$5)-LEN(SUBSTITUTE(配列入力!$D$5,$C65,""))</f>
        <v>0</v>
      </c>
      <c r="O65" s="89">
        <f>(N65/$D65)-O57</f>
        <v>0</v>
      </c>
      <c r="P65" s="85">
        <f>O65</f>
        <v>0</v>
      </c>
      <c r="Q65" s="76">
        <f>LEN(配列入力!$D$6)-LEN(SUBSTITUTE(配列入力!$D$6,$C65,""))</f>
        <v>0</v>
      </c>
      <c r="R65" s="89">
        <f>(Q65/$D65)-R57</f>
        <v>0</v>
      </c>
      <c r="S65" s="85">
        <f>R65</f>
        <v>0</v>
      </c>
      <c r="T65" s="76">
        <f>LEN(配列入力!$D$7)-LEN(SUBSTITUTE(配列入力!$D$7,$C65,""))</f>
        <v>0</v>
      </c>
      <c r="U65" s="89">
        <f>(T65/$D65)-U57</f>
        <v>0</v>
      </c>
      <c r="V65" s="85">
        <f>U65</f>
        <v>0</v>
      </c>
      <c r="W65" s="76">
        <f>LEN(配列入力!$D$8)-LEN(SUBSTITUTE(配列入力!$D$8,$C65,""))</f>
        <v>0</v>
      </c>
      <c r="X65" s="89">
        <f>(W65/$D65)-X57</f>
        <v>0</v>
      </c>
      <c r="Y65" s="85">
        <f>X65</f>
        <v>0</v>
      </c>
      <c r="Z65" s="76">
        <f>LEN(配列入力!$D$9)-LEN(SUBSTITUTE(配列入力!$D$9,$C65,""))</f>
        <v>0</v>
      </c>
      <c r="AA65" s="89">
        <f>(Z65/$D65)-AA57</f>
        <v>0</v>
      </c>
      <c r="AB65" s="85">
        <f>AA65</f>
        <v>0</v>
      </c>
      <c r="AC65" s="76">
        <f>LEN(配列入力!$D$10)-LEN(SUBSTITUTE(配列入力!$D$10,$C65,""))</f>
        <v>0</v>
      </c>
      <c r="AD65" s="89">
        <f>(AC65/$D65)-AD57</f>
        <v>0</v>
      </c>
      <c r="AE65" s="85">
        <f>AD65</f>
        <v>0</v>
      </c>
      <c r="AF65" s="76">
        <f>LEN(配列入力!$D$11)-LEN(SUBSTITUTE(配列入力!$D$11,$C65,""))</f>
        <v>0</v>
      </c>
      <c r="AG65" s="89">
        <f>(AF65/$D65)-AG57</f>
        <v>0</v>
      </c>
      <c r="AH65" s="85">
        <f>AG65</f>
        <v>0</v>
      </c>
      <c r="AI65" s="76">
        <f>LEN(配列入力!$D$12)-LEN(SUBSTITUTE(配列入力!$D$12,$C65,""))</f>
        <v>0</v>
      </c>
      <c r="AJ65" s="89">
        <f>(AI65/$D65)-AJ57</f>
        <v>0</v>
      </c>
      <c r="AK65" s="85">
        <f>AJ65</f>
        <v>0</v>
      </c>
      <c r="AL65" s="76">
        <f>LEN(配列入力!$D$13)-LEN(SUBSTITUTE(配列入力!$D$13,$C65,""))</f>
        <v>0</v>
      </c>
      <c r="AM65" s="89">
        <f>(AL65/$D65)-AM57</f>
        <v>0</v>
      </c>
      <c r="AN65" s="85">
        <f>AM65</f>
        <v>0</v>
      </c>
      <c r="AO65" s="76">
        <f>LEN(配列入力!$D$14)-LEN(SUBSTITUTE(配列入力!$D$14,$C65,""))</f>
        <v>0</v>
      </c>
      <c r="AP65" s="89">
        <f>(AO65/$D65)-AP57</f>
        <v>0</v>
      </c>
      <c r="AQ65" s="85">
        <f>AP65</f>
        <v>0</v>
      </c>
      <c r="AR65" s="76">
        <f>LEN(配列入力!$D$15)-LEN(SUBSTITUTE(配列入力!$D$15,$C65,""))</f>
        <v>0</v>
      </c>
      <c r="AS65" s="89">
        <f>(AR65/$D65)-AS57</f>
        <v>0</v>
      </c>
      <c r="AT65" s="85">
        <f>AS65</f>
        <v>0</v>
      </c>
      <c r="AU65" s="76">
        <f>LEN(配列入力!$D$16)-LEN(SUBSTITUTE(配列入力!$D$16,$C65,""))</f>
        <v>0</v>
      </c>
      <c r="AV65" s="89">
        <f>(AU65/$D65)-AV57</f>
        <v>0</v>
      </c>
      <c r="AW65" s="85">
        <f>AV65</f>
        <v>0</v>
      </c>
      <c r="AX65" s="76">
        <f>LEN(配列入力!$D$17)-LEN(SUBSTITUTE(配列入力!$D$17,$C65,""))</f>
        <v>0</v>
      </c>
      <c r="AY65" s="89">
        <f>(AX65/$D65)-AY57</f>
        <v>0</v>
      </c>
      <c r="AZ65" s="85">
        <f>AY65</f>
        <v>0</v>
      </c>
      <c r="BA65" s="76">
        <f>LEN(配列入力!$D$18)-LEN(SUBSTITUTE(配列入力!$D$18,$C65,""))</f>
        <v>0</v>
      </c>
      <c r="BB65" s="89">
        <f>(BA65/$D65)-BB57</f>
        <v>0</v>
      </c>
      <c r="BC65" s="85">
        <f>BB65</f>
        <v>0</v>
      </c>
      <c r="BD65" s="76">
        <f>LEN(配列入力!$D$19)-LEN(SUBSTITUTE(配列入力!$D$19,$C65,""))</f>
        <v>0</v>
      </c>
      <c r="BE65" s="89">
        <f>(BD65/$D65)-BE57</f>
        <v>0</v>
      </c>
      <c r="BF65" s="85">
        <f>BE65</f>
        <v>0</v>
      </c>
      <c r="BG65" s="76">
        <f>LEN(配列入力!$D$20)-LEN(SUBSTITUTE(配列入力!$D$20,$C65,""))</f>
        <v>0</v>
      </c>
      <c r="BH65" s="89">
        <f>(BG65/$D65)-BH57</f>
        <v>0</v>
      </c>
      <c r="BI65" s="85">
        <f>BH65</f>
        <v>0</v>
      </c>
      <c r="BJ65" s="76">
        <f>LEN(配列入力!$D$21)-LEN(SUBSTITUTE(配列入力!$D$21,$C65,""))</f>
        <v>0</v>
      </c>
      <c r="BK65" s="89">
        <f>(BJ65/$D65)-BK57</f>
        <v>0</v>
      </c>
      <c r="BL65" s="85">
        <f>BK65</f>
        <v>0</v>
      </c>
      <c r="BM65" s="76">
        <f>LEN(配列入力!$D$22)-LEN(SUBSTITUTE(配列入力!$D$22,$C65,""))</f>
        <v>0</v>
      </c>
      <c r="BN65" s="89">
        <f>(BM65/$D65)-BN57</f>
        <v>0</v>
      </c>
      <c r="BO65" s="85">
        <f>BN65</f>
        <v>0</v>
      </c>
      <c r="BP65" s="76">
        <f>LEN(配列入力!$D$23)-LEN(SUBSTITUTE(配列入力!$D$23,$C65,""))</f>
        <v>0</v>
      </c>
      <c r="BQ65" s="89">
        <f>(BP65/$D65)-BQ57</f>
        <v>0</v>
      </c>
      <c r="BR65" s="85">
        <f>BQ65</f>
        <v>0</v>
      </c>
      <c r="BS65" s="76">
        <f>LEN(配列入力!$D$24)-LEN(SUBSTITUTE(配列入力!$D$24,$C65,""))</f>
        <v>0</v>
      </c>
      <c r="BT65" s="89">
        <f>(BS65/$D65)-BT57</f>
        <v>0</v>
      </c>
      <c r="BU65" s="85">
        <f>BT65</f>
        <v>0</v>
      </c>
      <c r="BV65" s="76">
        <f>LEN(配列入力!$D$25)-LEN(SUBSTITUTE(配列入力!$D$25,$C65,""))</f>
        <v>0</v>
      </c>
      <c r="BW65" s="89">
        <f>(BV65/$D65)-BW57</f>
        <v>0</v>
      </c>
      <c r="BX65" s="85">
        <f>BW65</f>
        <v>0</v>
      </c>
      <c r="BY65" s="76">
        <f>LEN(配列入力!$D$26)-LEN(SUBSTITUTE(配列入力!$D$26,$C65,""))</f>
        <v>0</v>
      </c>
      <c r="BZ65" s="89">
        <f>(BY65/$D65)-BZ57</f>
        <v>0</v>
      </c>
      <c r="CA65" s="85">
        <f>BZ65</f>
        <v>0</v>
      </c>
      <c r="CB65" s="76">
        <f>LEN(配列入力!$D$27)-LEN(SUBSTITUTE(配列入力!$D$27,$C65,""))</f>
        <v>0</v>
      </c>
      <c r="CC65" s="89">
        <f>(CB65/$D65)-CC57</f>
        <v>0</v>
      </c>
      <c r="CD65" s="85">
        <f>CC65</f>
        <v>0</v>
      </c>
      <c r="CE65" s="76">
        <f>LEN(配列入力!$D$28)-LEN(SUBSTITUTE(配列入力!$D$28,$C65,""))</f>
        <v>0</v>
      </c>
      <c r="CF65" s="89">
        <f>(CE65/$D65)-CF57</f>
        <v>0</v>
      </c>
      <c r="CG65" s="85">
        <f>CF65</f>
        <v>0</v>
      </c>
      <c r="CH65" s="76">
        <f>LEN(配列入力!$D$29)-LEN(SUBSTITUTE(配列入力!$D$29,$C65,""))</f>
        <v>0</v>
      </c>
      <c r="CI65" s="89">
        <f>(CH65/$D65)-CI57</f>
        <v>0</v>
      </c>
      <c r="CJ65" s="85">
        <f>CI65</f>
        <v>0</v>
      </c>
      <c r="CK65" s="76">
        <f>LEN(配列入力!$D$30)-LEN(SUBSTITUTE(配列入力!$D$30,$C65,""))</f>
        <v>0</v>
      </c>
      <c r="CL65" s="89">
        <f>(CK65/$D65)-CL57</f>
        <v>0</v>
      </c>
      <c r="CM65" s="85">
        <f>CL65</f>
        <v>0</v>
      </c>
      <c r="CN65" s="76">
        <f>LEN(配列入力!$D$31)-LEN(SUBSTITUTE(配列入力!$D$31,$C65,""))</f>
        <v>0</v>
      </c>
      <c r="CO65" s="89">
        <f>(CN65/$D65)-CO57</f>
        <v>0</v>
      </c>
      <c r="CP65" s="85">
        <f>CO65</f>
        <v>0</v>
      </c>
      <c r="CQ65" s="76">
        <f>LEN(配列入力!$D$32)-LEN(SUBSTITUTE(配列入力!$D$32,$C65,""))</f>
        <v>0</v>
      </c>
      <c r="CR65" s="89">
        <f>(CQ65/$D65)-CR57</f>
        <v>0</v>
      </c>
      <c r="CS65" s="85">
        <f>CR65</f>
        <v>0</v>
      </c>
      <c r="CT65" s="76">
        <f>LEN(配列入力!$D$33)-LEN(SUBSTITUTE(配列入力!$D$33,$C65,""))</f>
        <v>0</v>
      </c>
      <c r="CU65" s="89">
        <f>(CT65/$D65)-CU57</f>
        <v>0</v>
      </c>
      <c r="CV65" s="85">
        <f>CU65</f>
        <v>0</v>
      </c>
      <c r="CW65" s="76">
        <f>LEN(配列入力!$D$34)-LEN(SUBSTITUTE(配列入力!$D$34,$C65,""))</f>
        <v>0</v>
      </c>
      <c r="CX65" s="89">
        <f>(CW65/$D65)-CX57</f>
        <v>0</v>
      </c>
      <c r="CY65" s="85">
        <f>CX65</f>
        <v>0</v>
      </c>
      <c r="CZ65" s="76">
        <f>LEN(配列入力!$D$35)-LEN(SUBSTITUTE(配列入力!$D$35,$C65,""))</f>
        <v>0</v>
      </c>
      <c r="DA65" s="89">
        <f>(CZ65/$D65)-DA57</f>
        <v>0</v>
      </c>
      <c r="DB65" s="85">
        <f>DA65</f>
        <v>0</v>
      </c>
      <c r="DC65" s="76">
        <f>LEN(配列入力!$D$36)-LEN(SUBSTITUTE(配列入力!$D$36,$C65,""))</f>
        <v>0</v>
      </c>
      <c r="DD65" s="89">
        <f>(DC65/$D65)-DD57</f>
        <v>0</v>
      </c>
      <c r="DE65" s="85">
        <f>DD65</f>
        <v>0</v>
      </c>
      <c r="DF65" s="76">
        <f>LEN(配列入力!$D$37)-LEN(SUBSTITUTE(配列入力!$D$37,$C65,""))</f>
        <v>0</v>
      </c>
      <c r="DG65" s="89">
        <f>(DF65/$D65)-DG57</f>
        <v>0</v>
      </c>
      <c r="DH65" s="85">
        <f>DG65</f>
        <v>0</v>
      </c>
      <c r="DI65" s="76">
        <f>LEN(配列入力!$D$38)-LEN(SUBSTITUTE(配列入力!$D$38,$C65,""))</f>
        <v>0</v>
      </c>
      <c r="DJ65" s="89">
        <f>(DI65/$D65)-DJ57</f>
        <v>0</v>
      </c>
      <c r="DK65" s="85">
        <f>DJ65</f>
        <v>0</v>
      </c>
      <c r="DL65" s="76">
        <f>LEN(配列入力!$D$39)-LEN(SUBSTITUTE(配列入力!$D$39,$C65,""))</f>
        <v>0</v>
      </c>
      <c r="DM65" s="89">
        <f>(DL65/$D65)-DM57</f>
        <v>0</v>
      </c>
      <c r="DN65" s="85">
        <f>DM65</f>
        <v>0</v>
      </c>
      <c r="DO65" s="76">
        <f>LEN(配列入力!$D$40)-LEN(SUBSTITUTE(配列入力!$D$40,$C65,""))</f>
        <v>0</v>
      </c>
      <c r="DP65" s="89">
        <f>(DO65/$D65)-DP57</f>
        <v>0</v>
      </c>
      <c r="DQ65" s="85">
        <f>DP65</f>
        <v>0</v>
      </c>
      <c r="DR65" s="76">
        <f>LEN(配列入力!$D$41)-LEN(SUBSTITUTE(配列入力!$D$41,$C65,""))</f>
        <v>0</v>
      </c>
      <c r="DS65" s="89">
        <f>(DR65/$D65)-DS57</f>
        <v>0</v>
      </c>
      <c r="DT65" s="85">
        <f>DS65</f>
        <v>0</v>
      </c>
      <c r="DU65" s="76">
        <f>LEN(配列入力!$D$42)-LEN(SUBSTITUTE(配列入力!$D$42,$C65,""))</f>
        <v>0</v>
      </c>
      <c r="DV65" s="89">
        <f>(DU65/$D65)-DV57</f>
        <v>0</v>
      </c>
      <c r="DW65" s="85">
        <f>DV65</f>
        <v>0</v>
      </c>
      <c r="DX65" s="76">
        <f>LEN(配列入力!$D$43)-LEN(SUBSTITUTE(配列入力!$D$43,$C65,""))</f>
        <v>0</v>
      </c>
      <c r="DY65" s="89">
        <f>(DX65/$D65)-DY57</f>
        <v>0</v>
      </c>
      <c r="DZ65" s="85">
        <f>DY65</f>
        <v>0</v>
      </c>
      <c r="EA65" s="76">
        <f>LEN(配列入力!$D$44)-LEN(SUBSTITUTE(配列入力!$D$44,$C65,""))</f>
        <v>0</v>
      </c>
      <c r="EB65" s="89">
        <f>(EA65/$D65)-EB57</f>
        <v>0</v>
      </c>
      <c r="EC65" s="85">
        <f>EB65</f>
        <v>0</v>
      </c>
      <c r="ED65" s="76">
        <f>LEN(配列入力!$D$45)-LEN(SUBSTITUTE(配列入力!$D$45,$C65,""))</f>
        <v>0</v>
      </c>
      <c r="EE65" s="89">
        <f>(ED65/$D65)-EE57</f>
        <v>0</v>
      </c>
      <c r="EF65" s="85">
        <f>EE65</f>
        <v>0</v>
      </c>
      <c r="EG65" s="76">
        <f>LEN(配列入力!$D$46)-LEN(SUBSTITUTE(配列入力!$D$46,$C65,""))</f>
        <v>0</v>
      </c>
      <c r="EH65" s="89">
        <f>(EG65/$D65)-EH57</f>
        <v>0</v>
      </c>
      <c r="EI65" s="85">
        <f>EH65</f>
        <v>0</v>
      </c>
      <c r="EJ65" s="76">
        <f>LEN(配列入力!$D$47)-LEN(SUBSTITUTE(配列入力!$D$47,$C65,""))</f>
        <v>0</v>
      </c>
      <c r="EK65" s="89">
        <f>(EJ65/$D65)-EK57</f>
        <v>0</v>
      </c>
      <c r="EL65" s="85">
        <f>EK65</f>
        <v>0</v>
      </c>
      <c r="EM65" s="76">
        <f>LEN(配列入力!$D$48)-LEN(SUBSTITUTE(配列入力!$D$48,$C65,""))</f>
        <v>0</v>
      </c>
      <c r="EN65" s="89">
        <f>(EM65/$D65)-EN57</f>
        <v>0</v>
      </c>
      <c r="EO65" s="85">
        <f>EN65</f>
        <v>0</v>
      </c>
      <c r="EP65" s="76">
        <f>LEN(配列入力!$D$49)-LEN(SUBSTITUTE(配列入力!$D$49,$C65,""))</f>
        <v>0</v>
      </c>
      <c r="EQ65" s="89">
        <f>(EP65/$D65)-EQ57</f>
        <v>0</v>
      </c>
      <c r="ER65" s="85">
        <f>EQ65</f>
        <v>0</v>
      </c>
      <c r="ES65" s="76">
        <f>LEN(配列入力!$D$50)-LEN(SUBSTITUTE(配列入力!$D$50,$C65,""))</f>
        <v>0</v>
      </c>
      <c r="ET65" s="89">
        <f>(ES65/$D65)-ET57</f>
        <v>0</v>
      </c>
      <c r="EU65" s="85">
        <f>ET65</f>
        <v>0</v>
      </c>
      <c r="EV65" s="76">
        <f>LEN(配列入力!$D$51)-LEN(SUBSTITUTE(配列入力!$D$51,$C65,""))</f>
        <v>0</v>
      </c>
      <c r="EW65" s="89">
        <f>(EV65/$D65)-EW57</f>
        <v>0</v>
      </c>
      <c r="EX65" s="85">
        <f>EW65</f>
        <v>0</v>
      </c>
      <c r="EY65" s="76">
        <f>LEN(配列入力!$D$52)-LEN(SUBSTITUTE(配列入力!$D$52,$C65,""))</f>
        <v>0</v>
      </c>
      <c r="EZ65" s="89">
        <f>(EY65/$D65)-EZ57</f>
        <v>0</v>
      </c>
      <c r="FA65" s="85">
        <f>EZ65</f>
        <v>0</v>
      </c>
      <c r="FB65" s="76">
        <f>LEN(配列入力!$D$53)-LEN(SUBSTITUTE(配列入力!$D$53,$C65,""))</f>
        <v>0</v>
      </c>
      <c r="FC65" s="89">
        <f>(FB65/$D65)-FC57</f>
        <v>0</v>
      </c>
      <c r="FD65" s="85">
        <f>FC65</f>
        <v>0</v>
      </c>
      <c r="FE65" s="76">
        <f>LEN(配列入力!$D$54)-LEN(SUBSTITUTE(配列入力!$D$54,$C65,""))</f>
        <v>0</v>
      </c>
      <c r="FF65" s="89">
        <f>(FE65/$D65)-FF57</f>
        <v>0</v>
      </c>
      <c r="FG65" s="85">
        <f>FF65</f>
        <v>0</v>
      </c>
      <c r="FH65" s="76">
        <f>LEN(配列入力!$D$55)-LEN(SUBSTITUTE(配列入力!$D$55,$C65,""))</f>
        <v>0</v>
      </c>
      <c r="FI65" s="89">
        <f>(FH65/$D65)-FI57</f>
        <v>0</v>
      </c>
      <c r="FJ65" s="85">
        <f>FI65</f>
        <v>0</v>
      </c>
      <c r="FK65" s="76">
        <f>LEN(配列入力!$D$56)-LEN(SUBSTITUTE(配列入力!$D$56,$C65,""))</f>
        <v>0</v>
      </c>
      <c r="FL65" s="89">
        <f>(FK65/$D65)-FL57</f>
        <v>0</v>
      </c>
      <c r="FM65" s="85">
        <f>FL65</f>
        <v>0</v>
      </c>
      <c r="FN65" s="76">
        <f>LEN(配列入力!$D$57)-LEN(SUBSTITUTE(配列入力!$D$57,$C65,""))</f>
        <v>0</v>
      </c>
      <c r="FO65" s="89">
        <f>(FN65/$D65)-FO57</f>
        <v>0</v>
      </c>
      <c r="FP65" s="85">
        <f>FO65</f>
        <v>0</v>
      </c>
      <c r="FQ65" s="76">
        <f>LEN(配列入力!$D$58)-LEN(SUBSTITUTE(配列入力!$D$58,$C65,""))</f>
        <v>0</v>
      </c>
      <c r="FR65" s="89">
        <f>(FQ65/$D65)-FR57</f>
        <v>0</v>
      </c>
      <c r="FS65" s="85">
        <f>FR65</f>
        <v>0</v>
      </c>
      <c r="FT65" s="76">
        <f>LEN(配列入力!$D$59)-LEN(SUBSTITUTE(配列入力!$D$59,$C65,""))</f>
        <v>0</v>
      </c>
      <c r="FU65" s="89">
        <f>(FT65/$D65)-FU57</f>
        <v>0</v>
      </c>
      <c r="FV65" s="85">
        <f>FU65</f>
        <v>0</v>
      </c>
      <c r="FW65" s="76">
        <f>LEN(配列入力!$D$60)-LEN(SUBSTITUTE(配列入力!$D$60,$C65,""))</f>
        <v>0</v>
      </c>
      <c r="FX65" s="89">
        <f>(FW65/$D65)-FX57</f>
        <v>0</v>
      </c>
      <c r="FY65" s="85">
        <f>FX65</f>
        <v>0</v>
      </c>
      <c r="FZ65" s="76">
        <f>LEN(配列入力!$D$61)-LEN(SUBSTITUTE(配列入力!$D$61,$C65,""))</f>
        <v>0</v>
      </c>
      <c r="GA65" s="89">
        <f>(FZ65/$D65)-GA57</f>
        <v>0</v>
      </c>
      <c r="GB65" s="85">
        <f>GA65</f>
        <v>0</v>
      </c>
      <c r="GC65" s="76">
        <f>LEN(配列入力!$D$62)-LEN(SUBSTITUTE(配列入力!$D$62,$C65,""))</f>
        <v>0</v>
      </c>
      <c r="GD65" s="89">
        <f>(GC65/$D65)-GD57</f>
        <v>0</v>
      </c>
      <c r="GE65" s="85">
        <f>GD65</f>
        <v>0</v>
      </c>
      <c r="GF65" s="76">
        <f>LEN(配列入力!$D$63)-LEN(SUBSTITUTE(配列入力!$D$63,$C65,""))</f>
        <v>0</v>
      </c>
      <c r="GG65" s="89">
        <f>(GF65/$D65)-GG57</f>
        <v>0</v>
      </c>
      <c r="GH65" s="85">
        <f>GG65</f>
        <v>0</v>
      </c>
      <c r="GI65" s="76">
        <f>LEN(配列入力!$D$64)-LEN(SUBSTITUTE(配列入力!$D$64,$C65,""))</f>
        <v>0</v>
      </c>
      <c r="GJ65" s="89">
        <f>(GI65/$D65)-GJ57</f>
        <v>0</v>
      </c>
      <c r="GK65" s="85">
        <f>GJ65</f>
        <v>0</v>
      </c>
      <c r="GL65" s="76">
        <f>LEN(配列入力!$D$65)-LEN(SUBSTITUTE(配列入力!$D$65,$C65,""))</f>
        <v>0</v>
      </c>
      <c r="GM65" s="89">
        <f>(GL65/$D65)-GM57</f>
        <v>0</v>
      </c>
      <c r="GN65" s="85">
        <f>GM65</f>
        <v>0</v>
      </c>
      <c r="GO65" s="76">
        <f>LEN(配列入力!$D$66)-LEN(SUBSTITUTE(配列入力!$D$66,$C65,""))</f>
        <v>0</v>
      </c>
      <c r="GP65" s="89">
        <f>(GO65/$D65)-GP57</f>
        <v>0</v>
      </c>
      <c r="GQ65" s="85">
        <f>GP65</f>
        <v>0</v>
      </c>
      <c r="GR65" s="76">
        <f>LEN(配列入力!$D$67)-LEN(SUBSTITUTE(配列入力!$D$67,$C65,""))</f>
        <v>0</v>
      </c>
      <c r="GS65" s="89">
        <f>(GR65/$D65)-GS57</f>
        <v>0</v>
      </c>
      <c r="GT65" s="85">
        <f>GS65</f>
        <v>0</v>
      </c>
      <c r="GU65" s="76">
        <f>LEN(配列入力!$D$68)-LEN(SUBSTITUTE(配列入力!$D$68,$C65,""))</f>
        <v>0</v>
      </c>
      <c r="GV65" s="89">
        <f>(GU65/$D65)-GV57</f>
        <v>0</v>
      </c>
      <c r="GW65" s="85">
        <f>GV65</f>
        <v>0</v>
      </c>
      <c r="GX65" s="76">
        <f>LEN(配列入力!$D$69)-LEN(SUBSTITUTE(配列入力!$D$69,$C65,""))</f>
        <v>0</v>
      </c>
      <c r="GY65" s="89">
        <f>(GX65/$D65)-GY57</f>
        <v>0</v>
      </c>
      <c r="GZ65" s="85">
        <f>GY65</f>
        <v>0</v>
      </c>
      <c r="HA65" s="76">
        <f>LEN(配列入力!$D$70)-LEN(SUBSTITUTE(配列入力!$D$70,$C65,""))</f>
        <v>0</v>
      </c>
      <c r="HB65" s="89">
        <f>(HA65/$D65)-HB57</f>
        <v>0</v>
      </c>
      <c r="HC65" s="85">
        <f>HB65</f>
        <v>0</v>
      </c>
      <c r="HD65" s="76">
        <f>LEN(配列入力!$D$71)-LEN(SUBSTITUTE(配列入力!$D$71,$C65,""))</f>
        <v>0</v>
      </c>
      <c r="HE65" s="89">
        <f>(HD65/$D65)-HE57</f>
        <v>0</v>
      </c>
      <c r="HF65" s="85">
        <f>HE65</f>
        <v>0</v>
      </c>
      <c r="HG65" s="76">
        <f>LEN(配列入力!$D$72)-LEN(SUBSTITUTE(配列入力!$D$72,$C65,""))</f>
        <v>0</v>
      </c>
      <c r="HH65" s="89">
        <f>(HG65/$D65)-HH57</f>
        <v>0</v>
      </c>
      <c r="HI65" s="85">
        <f>HH65</f>
        <v>0</v>
      </c>
      <c r="HJ65" s="76">
        <f>LEN(配列入力!$D$73)-LEN(SUBSTITUTE(配列入力!$D$73,$C65,""))</f>
        <v>0</v>
      </c>
      <c r="HK65" s="89">
        <f>(HJ65/$D65)-HK57</f>
        <v>0</v>
      </c>
      <c r="HL65" s="85">
        <f>HK65</f>
        <v>0</v>
      </c>
      <c r="HM65" s="76">
        <f>LEN(配列入力!$D$74)-LEN(SUBSTITUTE(配列入力!$D$74,$C65,""))</f>
        <v>0</v>
      </c>
      <c r="HN65" s="89">
        <f>(HM65/$D65)-HN57</f>
        <v>0</v>
      </c>
      <c r="HO65" s="85">
        <f>HN65</f>
        <v>0</v>
      </c>
      <c r="HP65" s="76">
        <f>LEN(配列入力!$D$75)-LEN(SUBSTITUTE(配列入力!$D$75,$C65,""))</f>
        <v>0</v>
      </c>
      <c r="HQ65" s="89">
        <f>(HP65/$D65)-HQ57</f>
        <v>0</v>
      </c>
      <c r="HR65" s="85">
        <f>HQ65</f>
        <v>0</v>
      </c>
      <c r="HS65" s="76">
        <f>LEN(配列入力!$D$76)-LEN(SUBSTITUTE(配列入力!$D$76,$C65,""))</f>
        <v>0</v>
      </c>
      <c r="HT65" s="89">
        <f>(HS65/$D65)-HT57</f>
        <v>0</v>
      </c>
      <c r="HU65" s="85">
        <f>HT65</f>
        <v>0</v>
      </c>
      <c r="HV65" s="76">
        <f>LEN(配列入力!$D$77)-LEN(SUBSTITUTE(配列入力!$D$77,$C65,""))</f>
        <v>0</v>
      </c>
      <c r="HW65" s="89">
        <f>(HV65/$D65)-HW57</f>
        <v>0</v>
      </c>
      <c r="HX65" s="85">
        <f>HW65</f>
        <v>0</v>
      </c>
      <c r="HY65" s="76">
        <f>LEN(配列入力!$D$78)-LEN(SUBSTITUTE(配列入力!$D$78,$C65,""))</f>
        <v>0</v>
      </c>
      <c r="HZ65" s="89">
        <f>(HY65/$D65)-HZ57</f>
        <v>0</v>
      </c>
      <c r="IA65" s="85">
        <f>HZ65</f>
        <v>0</v>
      </c>
      <c r="IB65" s="76">
        <f>LEN(配列入力!$D$79)-LEN(SUBSTITUTE(配列入力!$D$79,$C65,""))</f>
        <v>0</v>
      </c>
      <c r="IC65" s="89">
        <f>(IB65/$D65)-IC57</f>
        <v>0</v>
      </c>
      <c r="ID65" s="85">
        <f>IC65</f>
        <v>0</v>
      </c>
      <c r="IE65" s="76">
        <f>LEN(配列入力!$D$80)-LEN(SUBSTITUTE(配列入力!$D$80,$C65,""))</f>
        <v>0</v>
      </c>
      <c r="IF65" s="89">
        <f>(IE65/$D65)-IF57</f>
        <v>0</v>
      </c>
      <c r="IG65" s="85">
        <f>IF65</f>
        <v>0</v>
      </c>
      <c r="IH65" s="76">
        <f>LEN(配列入力!$D$81)-LEN(SUBSTITUTE(配列入力!$D$81,$C65,""))</f>
        <v>0</v>
      </c>
      <c r="II65" s="89">
        <f>(IH65/$D65)-II57</f>
        <v>0</v>
      </c>
      <c r="IJ65" s="85">
        <f>II65</f>
        <v>0</v>
      </c>
      <c r="IK65" s="76">
        <f>LEN(配列入力!$D$82)-LEN(SUBSTITUTE(配列入力!$D$82,$C65,""))</f>
        <v>0</v>
      </c>
      <c r="IL65" s="89">
        <f>(IK65/$D65)-IL57</f>
        <v>0</v>
      </c>
      <c r="IM65" s="85">
        <f>IL65</f>
        <v>0</v>
      </c>
      <c r="IN65" s="76">
        <f>LEN(配列入力!$D$83)-LEN(SUBSTITUTE(配列入力!$D$83,$C65,""))</f>
        <v>0</v>
      </c>
      <c r="IO65" s="89">
        <f>(IN65/$D65)-IO57</f>
        <v>0</v>
      </c>
      <c r="IP65" s="85">
        <f>IO65</f>
        <v>0</v>
      </c>
      <c r="IQ65" s="76">
        <f>LEN(配列入力!$D$84)-LEN(SUBSTITUTE(配列入力!$D$84,$C65,""))</f>
        <v>0</v>
      </c>
      <c r="IR65" s="89">
        <f>(IQ65/$D65)-IR57</f>
        <v>0</v>
      </c>
      <c r="IS65" s="85">
        <f>IR65</f>
        <v>0</v>
      </c>
      <c r="IT65" s="76">
        <f>LEN(配列入力!$D$85)-LEN(SUBSTITUTE(配列入力!$D$85,$C65,""))</f>
        <v>0</v>
      </c>
      <c r="IU65" s="89">
        <f>(IT65/$D65)-IU57</f>
        <v>0</v>
      </c>
      <c r="IV65" s="85">
        <f>IU65</f>
        <v>0</v>
      </c>
      <c r="IW65" s="76">
        <f>LEN(配列入力!$D$86)-LEN(SUBSTITUTE(配列入力!$D$86,$C65,""))</f>
        <v>0</v>
      </c>
      <c r="IX65" s="89">
        <f>(IW65/$D65)-IX57</f>
        <v>0</v>
      </c>
      <c r="IY65" s="85">
        <f>IX65</f>
        <v>0</v>
      </c>
      <c r="IZ65" s="76">
        <f>LEN(配列入力!$D$87)-LEN(SUBSTITUTE(配列入力!$D$87,$C65,""))</f>
        <v>0</v>
      </c>
      <c r="JA65" s="89">
        <f>(IZ65/$D65)-JA57</f>
        <v>0</v>
      </c>
      <c r="JB65" s="85">
        <f>JA65</f>
        <v>0</v>
      </c>
      <c r="JC65" s="76">
        <f>LEN(配列入力!$D$88)-LEN(SUBSTITUTE(配列入力!$D$88,$C65,""))</f>
        <v>0</v>
      </c>
      <c r="JD65" s="89">
        <f>(JC65/$D65)-JD57</f>
        <v>0</v>
      </c>
      <c r="JE65" s="85">
        <f>JD65</f>
        <v>0</v>
      </c>
      <c r="JF65" s="76">
        <f>LEN(配列入力!$D$89)-LEN(SUBSTITUTE(配列入力!$D$89,$C65,""))</f>
        <v>0</v>
      </c>
      <c r="JG65" s="89">
        <f>(JF65/$D65)-JG57</f>
        <v>0</v>
      </c>
      <c r="JH65" s="85">
        <f>JG65</f>
        <v>0</v>
      </c>
      <c r="JI65" s="76">
        <f>LEN(配列入力!$D$90)-LEN(SUBSTITUTE(配列入力!$D$90,$C65,""))</f>
        <v>0</v>
      </c>
      <c r="JJ65" s="89">
        <f>(JI65/$D65)-JJ57</f>
        <v>0</v>
      </c>
      <c r="JK65" s="85">
        <f>JJ65</f>
        <v>0</v>
      </c>
      <c r="JL65" s="76">
        <f>LEN(配列入力!$D$91)-LEN(SUBSTITUTE(配列入力!$D$91,$C65,""))</f>
        <v>0</v>
      </c>
      <c r="JM65" s="89">
        <f>(JL65/$D65)-JM57</f>
        <v>0</v>
      </c>
      <c r="JN65" s="85">
        <f>JM65</f>
        <v>0</v>
      </c>
      <c r="JO65" s="76">
        <f>LEN(配列入力!$D$92)-LEN(SUBSTITUTE(配列入力!$D$92,$C65,""))</f>
        <v>0</v>
      </c>
      <c r="JP65" s="89">
        <f>(JO65/$D65)-JP57</f>
        <v>0</v>
      </c>
      <c r="JQ65" s="85">
        <f>JP65</f>
        <v>0</v>
      </c>
      <c r="JR65" s="76">
        <f>LEN(配列入力!$D$93)-LEN(SUBSTITUTE(配列入力!$D$93,$C65,""))</f>
        <v>0</v>
      </c>
      <c r="JS65" s="89">
        <f>(JR65/$D65)-JS57</f>
        <v>0</v>
      </c>
      <c r="JT65" s="85">
        <f>JS65</f>
        <v>0</v>
      </c>
      <c r="JU65" s="76">
        <f>LEN(配列入力!$D$94)-LEN(SUBSTITUTE(配列入力!$D$94,$C65,""))</f>
        <v>0</v>
      </c>
      <c r="JV65" s="89">
        <f>(JU65/$D65)-JV57</f>
        <v>0</v>
      </c>
      <c r="JW65" s="85">
        <f>JV65</f>
        <v>0</v>
      </c>
      <c r="JX65" s="76">
        <f>LEN(配列入力!$D$95)-LEN(SUBSTITUTE(配列入力!$D$95,$C65,""))</f>
        <v>0</v>
      </c>
      <c r="JY65" s="89">
        <f>(JX65/$D65)-JY57</f>
        <v>0</v>
      </c>
      <c r="JZ65" s="85">
        <f>JY65</f>
        <v>0</v>
      </c>
      <c r="KA65" s="76">
        <f>LEN(配列入力!$D$96)-LEN(SUBSTITUTE(配列入力!$D$96,$C65,""))</f>
        <v>0</v>
      </c>
      <c r="KB65" s="89">
        <f>(KA65/$D65)-KB57</f>
        <v>0</v>
      </c>
      <c r="KC65" s="85">
        <f>KB65</f>
        <v>0</v>
      </c>
      <c r="KD65" s="76">
        <f>LEN(配列入力!$D$97)-LEN(SUBSTITUTE(配列入力!$D$97,$C65,""))</f>
        <v>0</v>
      </c>
      <c r="KE65" s="89">
        <f>(KD65/$D65)-KE57</f>
        <v>0</v>
      </c>
      <c r="KF65" s="85">
        <f>KE65</f>
        <v>0</v>
      </c>
    </row>
    <row r="66" spans="1:292">
      <c r="A66" s="186"/>
      <c r="B66" s="73" t="s">
        <v>318</v>
      </c>
      <c r="C66" s="74" t="s">
        <v>70</v>
      </c>
      <c r="D66" s="75">
        <f t="shared" si="0"/>
        <v>1</v>
      </c>
      <c r="E66" s="76">
        <f>LEN(配列入力!$D$2)-LEN(SUBSTITUTE(配列入力!$D$2,$C66,""))</f>
        <v>0</v>
      </c>
      <c r="F66" s="89">
        <f>(E66/$D66)-F50-F51-F52-F53-F10-F38-F39-F40-F42-F43-F44-F45-F56-F47-F48-F49</f>
        <v>0</v>
      </c>
      <c r="G66" s="85">
        <f t="shared" si="193"/>
        <v>0</v>
      </c>
      <c r="H66" s="76">
        <f>LEN(配列入力!$D$3)-LEN(SUBSTITUTE(配列入力!$D$3,$C66,""))</f>
        <v>0</v>
      </c>
      <c r="I66" s="89">
        <f>(H66/$D66)-I50-I51-I52-I53-I10-I38-I39-I40-I42-I43-I44-I45-I56-I47-I48-I49</f>
        <v>0</v>
      </c>
      <c r="J66" s="85">
        <f t="shared" si="194"/>
        <v>0</v>
      </c>
      <c r="K66" s="76">
        <f>LEN(配列入力!$D$4)-LEN(SUBSTITUTE(配列入力!$D$4,$C66,""))</f>
        <v>0</v>
      </c>
      <c r="L66" s="89">
        <f>(K66/$D66)-L50-L51-L52-L53-L10-L38-L39-L40-L42-L43-L44-L45-L56-L47-L48-L49</f>
        <v>0</v>
      </c>
      <c r="M66" s="85">
        <f t="shared" si="195"/>
        <v>0</v>
      </c>
      <c r="N66" s="76">
        <f>LEN(配列入力!$D$5)-LEN(SUBSTITUTE(配列入力!$D$5,$C66,""))</f>
        <v>0</v>
      </c>
      <c r="O66" s="89">
        <f>(N66/$D66)-O50-O51-O52-O53-O10-O38-O39-O40-O42-O43-O44-O45-O56-O47-O48-O49</f>
        <v>0</v>
      </c>
      <c r="P66" s="85">
        <f t="shared" si="196"/>
        <v>0</v>
      </c>
      <c r="Q66" s="76">
        <f>LEN(配列入力!$D$6)-LEN(SUBSTITUTE(配列入力!$D$6,$C66,""))</f>
        <v>0</v>
      </c>
      <c r="R66" s="89">
        <f>(Q66/$D66)-R50-R51-R52-R53-R10-R38-R39-R40-R42-R43-R44-R45-R56-R47-R48-R49</f>
        <v>0</v>
      </c>
      <c r="S66" s="85">
        <f t="shared" si="197"/>
        <v>0</v>
      </c>
      <c r="T66" s="76">
        <f>LEN(配列入力!$D$7)-LEN(SUBSTITUTE(配列入力!$D$7,$C66,""))</f>
        <v>0</v>
      </c>
      <c r="U66" s="89">
        <f>(T66/$D66)-U50-U51-U52-U53-U10-U38-U39-U40-U42-U43-U44-U45-U56-U47-U48-U49</f>
        <v>0</v>
      </c>
      <c r="V66" s="85">
        <f t="shared" si="198"/>
        <v>0</v>
      </c>
      <c r="W66" s="76">
        <f>LEN(配列入力!$D$8)-LEN(SUBSTITUTE(配列入力!$D$8,$C66,""))</f>
        <v>0</v>
      </c>
      <c r="X66" s="89">
        <f>(W66/$D66)-X50-X51-X52-X53-X10-X38-X39-X40-X42-X43-X44-X45-X56-X47-X48-X49</f>
        <v>0</v>
      </c>
      <c r="Y66" s="85">
        <f t="shared" si="199"/>
        <v>0</v>
      </c>
      <c r="Z66" s="76">
        <f>LEN(配列入力!$D$9)-LEN(SUBSTITUTE(配列入力!$D$9,$C66,""))</f>
        <v>0</v>
      </c>
      <c r="AA66" s="89">
        <f>(Z66/$D66)-AA50-AA51-AA52-AA53-AA10-AA38-AA39-AA40-AA42-AA43-AA44-AA45-AA56-AA47-AA48-AA49</f>
        <v>0</v>
      </c>
      <c r="AB66" s="85">
        <f t="shared" si="200"/>
        <v>0</v>
      </c>
      <c r="AC66" s="76">
        <f>LEN(配列入力!$D$10)-LEN(SUBSTITUTE(配列入力!$D$10,$C66,""))</f>
        <v>0</v>
      </c>
      <c r="AD66" s="89">
        <f>(AC66/$D66)-AD50-AD51-AD52-AD53-AD10-AD38-AD39-AD40-AD42-AD43-AD44-AD45-AD56-AD47-AD48-AD49</f>
        <v>0</v>
      </c>
      <c r="AE66" s="85">
        <f t="shared" si="201"/>
        <v>0</v>
      </c>
      <c r="AF66" s="76">
        <f>LEN(配列入力!$D$11)-LEN(SUBSTITUTE(配列入力!$D$11,$C66,""))</f>
        <v>0</v>
      </c>
      <c r="AG66" s="89">
        <f>(AF66/$D66)-AG50-AG51-AG52-AG53-AG10-AG38-AG39-AG40-AG42-AG43-AG44-AG45-AG56-AG47-AG48-AG49</f>
        <v>0</v>
      </c>
      <c r="AH66" s="85">
        <f t="shared" si="202"/>
        <v>0</v>
      </c>
      <c r="AI66" s="76">
        <f>LEN(配列入力!$D$12)-LEN(SUBSTITUTE(配列入力!$D$12,$C66,""))</f>
        <v>0</v>
      </c>
      <c r="AJ66" s="89">
        <f>(AI66/$D66)-AJ50-AJ51-AJ52-AJ53-AJ10-AJ38-AJ39-AJ40-AJ42-AJ43-AJ44-AJ45-AJ56-AJ47-AJ48-AJ49</f>
        <v>0</v>
      </c>
      <c r="AK66" s="85">
        <f t="shared" si="203"/>
        <v>0</v>
      </c>
      <c r="AL66" s="76">
        <f>LEN(配列入力!$D$13)-LEN(SUBSTITUTE(配列入力!$D$13,$C66,""))</f>
        <v>0</v>
      </c>
      <c r="AM66" s="89">
        <f>(AL66/$D66)-AM50-AM51-AM52-AM53-AM10-AM38-AM39-AM40-AM42-AM43-AM44-AM45-AM56-AM47-AM48-AM49</f>
        <v>0</v>
      </c>
      <c r="AN66" s="85">
        <f t="shared" si="204"/>
        <v>0</v>
      </c>
      <c r="AO66" s="76">
        <f>LEN(配列入力!$D$14)-LEN(SUBSTITUTE(配列入力!$D$14,$C66,""))</f>
        <v>0</v>
      </c>
      <c r="AP66" s="89">
        <f>(AO66/$D66)-AP50-AP51-AP52-AP53-AP10-AP38-AP39-AP40-AP42-AP43-AP44-AP45-AP56-AP47-AP48-AP49</f>
        <v>0</v>
      </c>
      <c r="AQ66" s="85">
        <f t="shared" si="205"/>
        <v>0</v>
      </c>
      <c r="AR66" s="76">
        <f>LEN(配列入力!$D$15)-LEN(SUBSTITUTE(配列入力!$D$15,$C66,""))</f>
        <v>0</v>
      </c>
      <c r="AS66" s="89">
        <f>(AR66/$D66)-AS50-AS51-AS52-AS53-AS10-AS38-AS39-AS40-AS42-AS43-AS44-AS45-AS56-AS47-AS48-AS49</f>
        <v>0</v>
      </c>
      <c r="AT66" s="85">
        <f t="shared" si="206"/>
        <v>0</v>
      </c>
      <c r="AU66" s="76">
        <f>LEN(配列入力!$D$16)-LEN(SUBSTITUTE(配列入力!$D$16,$C66,""))</f>
        <v>0</v>
      </c>
      <c r="AV66" s="89">
        <f>(AU66/$D66)-AV50-AV51-AV52-AV53-AV10-AV38-AV39-AV40-AV42-AV43-AV44-AV45-AV56-AV47-AV48-AV49</f>
        <v>0</v>
      </c>
      <c r="AW66" s="85">
        <f t="shared" si="207"/>
        <v>0</v>
      </c>
      <c r="AX66" s="76">
        <f>LEN(配列入力!$D$17)-LEN(SUBSTITUTE(配列入力!$D$17,$C66,""))</f>
        <v>0</v>
      </c>
      <c r="AY66" s="89">
        <f>(AX66/$D66)-AY50-AY51-AY52-AY53-AY10-AY38-AY39-AY40-AY42-AY43-AY44-AY45-AY56-AY47-AY48-AY49</f>
        <v>0</v>
      </c>
      <c r="AZ66" s="85">
        <f t="shared" si="208"/>
        <v>0</v>
      </c>
      <c r="BA66" s="76">
        <f>LEN(配列入力!$D$18)-LEN(SUBSTITUTE(配列入力!$D$18,$C66,""))</f>
        <v>0</v>
      </c>
      <c r="BB66" s="89">
        <f>(BA66/$D66)-BB50-BB51-BB52-BB53-BB10-BB38-BB39-BB40-BB42-BB43-BB44-BB45-BB56-BB47-BB48-BB49</f>
        <v>0</v>
      </c>
      <c r="BC66" s="85">
        <f t="shared" si="209"/>
        <v>0</v>
      </c>
      <c r="BD66" s="76">
        <f>LEN(配列入力!$D$19)-LEN(SUBSTITUTE(配列入力!$D$19,$C66,""))</f>
        <v>0</v>
      </c>
      <c r="BE66" s="89">
        <f>(BD66/$D66)-BE50-BE51-BE52-BE53-BE10-BE38-BE39-BE40-BE42-BE43-BE44-BE45-BE56-BE47-BE48-BE49</f>
        <v>0</v>
      </c>
      <c r="BF66" s="85">
        <f t="shared" si="210"/>
        <v>0</v>
      </c>
      <c r="BG66" s="76">
        <f>LEN(配列入力!$D$20)-LEN(SUBSTITUTE(配列入力!$D$20,$C66,""))</f>
        <v>0</v>
      </c>
      <c r="BH66" s="89">
        <f>(BG66/$D66)-BH50-BH51-BH52-BH53-BH10-BH38-BH39-BH40-BH42-BH43-BH44-BH45-BH56-BH47-BH48-BH49</f>
        <v>0</v>
      </c>
      <c r="BI66" s="85">
        <f t="shared" si="211"/>
        <v>0</v>
      </c>
      <c r="BJ66" s="76">
        <f>LEN(配列入力!$D$21)-LEN(SUBSTITUTE(配列入力!$D$21,$C66,""))</f>
        <v>0</v>
      </c>
      <c r="BK66" s="89">
        <f>(BJ66/$D66)-BK50-BK51-BK52-BK53-BK10-BK38-BK39-BK40-BK42-BK43-BK44-BK45-BK56-BK47-BK48-BK49</f>
        <v>0</v>
      </c>
      <c r="BL66" s="85">
        <f t="shared" si="212"/>
        <v>0</v>
      </c>
      <c r="BM66" s="76">
        <f>LEN(配列入力!$D$22)-LEN(SUBSTITUTE(配列入力!$D$22,$C66,""))</f>
        <v>0</v>
      </c>
      <c r="BN66" s="89">
        <f>(BM66/$D66)-BN50-BN51-BN52-BN53-BN10-BN38-BN39-BN40-BN42-BN43-BN44-BN45-BN56-BN47-BN48-BN49</f>
        <v>0</v>
      </c>
      <c r="BO66" s="85">
        <f t="shared" si="213"/>
        <v>0</v>
      </c>
      <c r="BP66" s="76">
        <f>LEN(配列入力!$D$23)-LEN(SUBSTITUTE(配列入力!$D$23,$C66,""))</f>
        <v>0</v>
      </c>
      <c r="BQ66" s="89">
        <f>(BP66/$D66)-BQ50-BQ51-BQ52-BQ53-BQ10-BQ38-BQ39-BQ40-BQ42-BQ43-BQ44-BQ45-BQ56-BQ47-BQ48-BQ49</f>
        <v>0</v>
      </c>
      <c r="BR66" s="85">
        <f t="shared" si="214"/>
        <v>0</v>
      </c>
      <c r="BS66" s="76">
        <f>LEN(配列入力!$D$24)-LEN(SUBSTITUTE(配列入力!$D$24,$C66,""))</f>
        <v>0</v>
      </c>
      <c r="BT66" s="89">
        <f>(BS66/$D66)-BT50-BT51-BT52-BT53-BT10-BT38-BT39-BT40-BT42-BT43-BT44-BT45-BT56-BT47-BT48-BT49</f>
        <v>0</v>
      </c>
      <c r="BU66" s="85">
        <f t="shared" si="215"/>
        <v>0</v>
      </c>
      <c r="BV66" s="76">
        <f>LEN(配列入力!$D$25)-LEN(SUBSTITUTE(配列入力!$D$25,$C66,""))</f>
        <v>0</v>
      </c>
      <c r="BW66" s="89">
        <f>(BV66/$D66)-BW50-BW51-BW52-BW53-BW10-BW38-BW39-BW40-BW42-BW43-BW44-BW45-BW56-BW47-BW48-BW49</f>
        <v>0</v>
      </c>
      <c r="BX66" s="85">
        <f t="shared" si="216"/>
        <v>0</v>
      </c>
      <c r="BY66" s="76">
        <f>LEN(配列入力!$D$26)-LEN(SUBSTITUTE(配列入力!$D$26,$C66,""))</f>
        <v>0</v>
      </c>
      <c r="BZ66" s="89">
        <f>(BY66/$D66)-BZ50-BZ51-BZ52-BZ53-BZ10-BZ38-BZ39-BZ40-BZ42-BZ43-BZ44-BZ45-BZ56-BZ47-BZ48-BZ49</f>
        <v>0</v>
      </c>
      <c r="CA66" s="85">
        <f t="shared" si="217"/>
        <v>0</v>
      </c>
      <c r="CB66" s="76">
        <f>LEN(配列入力!$D$27)-LEN(SUBSTITUTE(配列入力!$D$27,$C66,""))</f>
        <v>0</v>
      </c>
      <c r="CC66" s="89">
        <f>(CB66/$D66)-CC50-CC51-CC52-CC53-CC10-CC38-CC39-CC40-CC42-CC43-CC44-CC45-CC56-CC47-CC48-CC49</f>
        <v>0</v>
      </c>
      <c r="CD66" s="85">
        <f t="shared" si="218"/>
        <v>0</v>
      </c>
      <c r="CE66" s="76">
        <f>LEN(配列入力!$D$28)-LEN(SUBSTITUTE(配列入力!$D$28,$C66,""))</f>
        <v>0</v>
      </c>
      <c r="CF66" s="89">
        <f>(CE66/$D66)-CF50-CF51-CF52-CF53-CF10-CF38-CF39-CF40-CF42-CF43-CF44-CF45-CF56-CF47-CF48-CF49</f>
        <v>0</v>
      </c>
      <c r="CG66" s="85">
        <f t="shared" si="219"/>
        <v>0</v>
      </c>
      <c r="CH66" s="76">
        <f>LEN(配列入力!$D$29)-LEN(SUBSTITUTE(配列入力!$D$29,$C66,""))</f>
        <v>0</v>
      </c>
      <c r="CI66" s="89">
        <f>(CH66/$D66)-CI50-CI51-CI52-CI53-CI10-CI38-CI39-CI40-CI42-CI43-CI44-CI45-CI56-CI47-CI48-CI49</f>
        <v>0</v>
      </c>
      <c r="CJ66" s="85">
        <f t="shared" si="220"/>
        <v>0</v>
      </c>
      <c r="CK66" s="76">
        <f>LEN(配列入力!$D$30)-LEN(SUBSTITUTE(配列入力!$D$30,$C66,""))</f>
        <v>0</v>
      </c>
      <c r="CL66" s="89">
        <f>(CK66/$D66)-CL50-CL51-CL52-CL53-CL10-CL38-CL39-CL40-CL42-CL43-CL44-CL45-CL56-CL47-CL48-CL49</f>
        <v>0</v>
      </c>
      <c r="CM66" s="85">
        <f t="shared" si="221"/>
        <v>0</v>
      </c>
      <c r="CN66" s="76">
        <f>LEN(配列入力!$D$31)-LEN(SUBSTITUTE(配列入力!$D$31,$C66,""))</f>
        <v>0</v>
      </c>
      <c r="CO66" s="89">
        <f>(CN66/$D66)-CO50-CO51-CO52-CO53-CO10-CO38-CO39-CO40-CO42-CO43-CO44-CO45-CO56-CO47-CO48-CO49</f>
        <v>0</v>
      </c>
      <c r="CP66" s="85">
        <f t="shared" si="222"/>
        <v>0</v>
      </c>
      <c r="CQ66" s="76">
        <f>LEN(配列入力!$D$32)-LEN(SUBSTITUTE(配列入力!$D$32,$C66,""))</f>
        <v>0</v>
      </c>
      <c r="CR66" s="89">
        <f>(CQ66/$D66)-CR50-CR51-CR52-CR53-CR10-CR38-CR39-CR40-CR42-CR43-CR44-CR45-CR56-CR47-CR48-CR49</f>
        <v>0</v>
      </c>
      <c r="CS66" s="85">
        <f t="shared" si="223"/>
        <v>0</v>
      </c>
      <c r="CT66" s="76">
        <f>LEN(配列入力!$D$33)-LEN(SUBSTITUTE(配列入力!$D$33,$C66,""))</f>
        <v>0</v>
      </c>
      <c r="CU66" s="89">
        <f>(CT66/$D66)-CU50-CU51-CU52-CU53-CU10-CU38-CU39-CU40-CU42-CU43-CU44-CU45-CU56-CU47-CU48-CU49</f>
        <v>0</v>
      </c>
      <c r="CV66" s="85">
        <f t="shared" si="224"/>
        <v>0</v>
      </c>
      <c r="CW66" s="76">
        <f>LEN(配列入力!$D$34)-LEN(SUBSTITUTE(配列入力!$D$34,$C66,""))</f>
        <v>0</v>
      </c>
      <c r="CX66" s="89">
        <f>(CW66/$D66)-CX50-CX51-CX52-CX53-CX10-CX38-CX39-CX40-CX42-CX43-CX44-CX45-CX56-CX47-CX48-CX49</f>
        <v>0</v>
      </c>
      <c r="CY66" s="85">
        <f t="shared" si="225"/>
        <v>0</v>
      </c>
      <c r="CZ66" s="76">
        <f>LEN(配列入力!$D$35)-LEN(SUBSTITUTE(配列入力!$D$35,$C66,""))</f>
        <v>0</v>
      </c>
      <c r="DA66" s="89">
        <f>(CZ66/$D66)-DA50-DA51-DA52-DA53-DA10-DA38-DA39-DA40-DA42-DA43-DA44-DA45-DA56-DA47-DA48-DA49</f>
        <v>0</v>
      </c>
      <c r="DB66" s="85">
        <f t="shared" si="226"/>
        <v>0</v>
      </c>
      <c r="DC66" s="76">
        <f>LEN(配列入力!$D$36)-LEN(SUBSTITUTE(配列入力!$D$36,$C66,""))</f>
        <v>0</v>
      </c>
      <c r="DD66" s="89">
        <f>(DC66/$D66)-DD50-DD51-DD52-DD53-DD10-DD38-DD39-DD40-DD42-DD43-DD44-DD45-DD56-DD47-DD48-DD49</f>
        <v>0</v>
      </c>
      <c r="DE66" s="85">
        <f t="shared" si="227"/>
        <v>0</v>
      </c>
      <c r="DF66" s="76">
        <f>LEN(配列入力!$D$37)-LEN(SUBSTITUTE(配列入力!$D$37,$C66,""))</f>
        <v>0</v>
      </c>
      <c r="DG66" s="89">
        <f>(DF66/$D66)-DG50-DG51-DG52-DG53-DG10-DG38-DG39-DG40-DG42-DG43-DG44-DG45-DG56-DG47-DG48-DG49</f>
        <v>0</v>
      </c>
      <c r="DH66" s="85">
        <f t="shared" si="228"/>
        <v>0</v>
      </c>
      <c r="DI66" s="76">
        <f>LEN(配列入力!$D$38)-LEN(SUBSTITUTE(配列入力!$D$38,$C66,""))</f>
        <v>0</v>
      </c>
      <c r="DJ66" s="89">
        <f>(DI66/$D66)-DJ50-DJ51-DJ52-DJ53-DJ10-DJ38-DJ39-DJ40-DJ42-DJ43-DJ44-DJ45-DJ56-DJ47-DJ48-DJ49</f>
        <v>0</v>
      </c>
      <c r="DK66" s="85">
        <f t="shared" si="229"/>
        <v>0</v>
      </c>
      <c r="DL66" s="76">
        <f>LEN(配列入力!$D$39)-LEN(SUBSTITUTE(配列入力!$D$39,$C66,""))</f>
        <v>0</v>
      </c>
      <c r="DM66" s="89">
        <f>(DL66/$D66)-DM50-DM51-DM52-DM53-DM10-DM38-DM39-DM40-DM42-DM43-DM44-DM45-DM56-DM47-DM48-DM49</f>
        <v>0</v>
      </c>
      <c r="DN66" s="85">
        <f t="shared" si="230"/>
        <v>0</v>
      </c>
      <c r="DO66" s="76">
        <f>LEN(配列入力!$D$40)-LEN(SUBSTITUTE(配列入力!$D$40,$C66,""))</f>
        <v>0</v>
      </c>
      <c r="DP66" s="89">
        <f>(DO66/$D66)-DP50-DP51-DP52-DP53-DP10-DP38-DP39-DP40-DP42-DP43-DP44-DP45-DP56-DP47-DP48-DP49</f>
        <v>0</v>
      </c>
      <c r="DQ66" s="85">
        <f t="shared" si="231"/>
        <v>0</v>
      </c>
      <c r="DR66" s="76">
        <f>LEN(配列入力!$D$41)-LEN(SUBSTITUTE(配列入力!$D$41,$C66,""))</f>
        <v>0</v>
      </c>
      <c r="DS66" s="89">
        <f>(DR66/$D66)-DS50-DS51-DS52-DS53-DS10-DS38-DS39-DS40-DS42-DS43-DS44-DS45-DS56-DS47-DS48-DS49</f>
        <v>0</v>
      </c>
      <c r="DT66" s="85">
        <f t="shared" si="232"/>
        <v>0</v>
      </c>
      <c r="DU66" s="76">
        <f>LEN(配列入力!$D$42)-LEN(SUBSTITUTE(配列入力!$D$42,$C66,""))</f>
        <v>0</v>
      </c>
      <c r="DV66" s="89">
        <f>(DU66/$D66)-DV50-DV51-DV52-DV53-DV10-DV38-DV39-DV40-DV42-DV43-DV44-DV45-DV56-DV47-DV48-DV49</f>
        <v>0</v>
      </c>
      <c r="DW66" s="85">
        <f t="shared" si="233"/>
        <v>0</v>
      </c>
      <c r="DX66" s="76">
        <f>LEN(配列入力!$D$43)-LEN(SUBSTITUTE(配列入力!$D$43,$C66,""))</f>
        <v>0</v>
      </c>
      <c r="DY66" s="89">
        <f>(DX66/$D66)-DY50-DY51-DY52-DY53-DY10-DY38-DY39-DY40-DY42-DY43-DY44-DY45-DY56-DY47-DY48-DY49</f>
        <v>0</v>
      </c>
      <c r="DZ66" s="85">
        <f t="shared" si="234"/>
        <v>0</v>
      </c>
      <c r="EA66" s="76">
        <f>LEN(配列入力!$D$44)-LEN(SUBSTITUTE(配列入力!$D$44,$C66,""))</f>
        <v>0</v>
      </c>
      <c r="EB66" s="89">
        <f>(EA66/$D66)-EB50-EB51-EB52-EB53-EB10-EB38-EB39-EB40-EB42-EB43-EB44-EB45-EB56-EB47-EB48-EB49</f>
        <v>0</v>
      </c>
      <c r="EC66" s="85">
        <f t="shared" si="235"/>
        <v>0</v>
      </c>
      <c r="ED66" s="76">
        <f>LEN(配列入力!$D$45)-LEN(SUBSTITUTE(配列入力!$D$45,$C66,""))</f>
        <v>0</v>
      </c>
      <c r="EE66" s="89">
        <f>(ED66/$D66)-EE50-EE51-EE52-EE53-EE10-EE38-EE39-EE40-EE42-EE43-EE44-EE45-EE56-EE47-EE48-EE49</f>
        <v>0</v>
      </c>
      <c r="EF66" s="85">
        <f t="shared" si="236"/>
        <v>0</v>
      </c>
      <c r="EG66" s="76">
        <f>LEN(配列入力!$D$46)-LEN(SUBSTITUTE(配列入力!$D$46,$C66,""))</f>
        <v>0</v>
      </c>
      <c r="EH66" s="89">
        <f>(EG66/$D66)-EH50-EH51-EH52-EH53-EH10-EH38-EH39-EH40-EH42-EH43-EH44-EH45-EH56-EH47-EH48-EH49</f>
        <v>0</v>
      </c>
      <c r="EI66" s="85">
        <f t="shared" si="237"/>
        <v>0</v>
      </c>
      <c r="EJ66" s="76">
        <f>LEN(配列入力!$D$47)-LEN(SUBSTITUTE(配列入力!$D$47,$C66,""))</f>
        <v>0</v>
      </c>
      <c r="EK66" s="89">
        <f>(EJ66/$D66)-EK50-EK51-EK52-EK53-EK10-EK38-EK39-EK40-EK42-EK43-EK44-EK45-EK56-EK47-EK48-EK49</f>
        <v>0</v>
      </c>
      <c r="EL66" s="85">
        <f t="shared" si="238"/>
        <v>0</v>
      </c>
      <c r="EM66" s="76">
        <f>LEN(配列入力!$D$48)-LEN(SUBSTITUTE(配列入力!$D$48,$C66,""))</f>
        <v>0</v>
      </c>
      <c r="EN66" s="89">
        <f>(EM66/$D66)-EN50-EN51-EN52-EN53-EN10-EN38-EN39-EN40-EN42-EN43-EN44-EN45-EN56-EN47-EN48-EN49</f>
        <v>0</v>
      </c>
      <c r="EO66" s="85">
        <f t="shared" si="239"/>
        <v>0</v>
      </c>
      <c r="EP66" s="76">
        <f>LEN(配列入力!$D$49)-LEN(SUBSTITUTE(配列入力!$D$49,$C66,""))</f>
        <v>0</v>
      </c>
      <c r="EQ66" s="89">
        <f>(EP66/$D66)-EQ50-EQ51-EQ52-EQ53-EQ10-EQ38-EQ39-EQ40-EQ42-EQ43-EQ44-EQ45-EQ56-EQ47-EQ48-EQ49</f>
        <v>0</v>
      </c>
      <c r="ER66" s="85">
        <f t="shared" si="240"/>
        <v>0</v>
      </c>
      <c r="ES66" s="76">
        <f>LEN(配列入力!$D$50)-LEN(SUBSTITUTE(配列入力!$D$50,$C66,""))</f>
        <v>0</v>
      </c>
      <c r="ET66" s="89">
        <f>(ES66/$D66)-ET50-ET51-ET52-ET53-ET10-ET38-ET39-ET40-ET42-ET43-ET44-ET45-ET56-ET47-ET48-ET49</f>
        <v>0</v>
      </c>
      <c r="EU66" s="85">
        <f t="shared" ref="EU66:EU75" si="337">ET66</f>
        <v>0</v>
      </c>
      <c r="EV66" s="76">
        <f>LEN(配列入力!$D$51)-LEN(SUBSTITUTE(配列入力!$D$51,$C66,""))</f>
        <v>0</v>
      </c>
      <c r="EW66" s="89">
        <f>(EV66/$D66)-EW50-EW51-EW52-EW53-EW10-EW38-EW39-EW40-EW42-EW43-EW44-EW45-EW56-EW47-EW48-EW49</f>
        <v>0</v>
      </c>
      <c r="EX66" s="85">
        <f t="shared" ref="EX66:EX75" si="338">EW66</f>
        <v>0</v>
      </c>
      <c r="EY66" s="76">
        <f>LEN(配列入力!$D$52)-LEN(SUBSTITUTE(配列入力!$D$52,$C66,""))</f>
        <v>0</v>
      </c>
      <c r="EZ66" s="89">
        <f>(EY66/$D66)-EZ50-EZ51-EZ52-EZ53-EZ10-EZ38-EZ39-EZ40-EZ42-EZ43-EZ44-EZ45-EZ56-EZ47-EZ48-EZ49</f>
        <v>0</v>
      </c>
      <c r="FA66" s="85">
        <f t="shared" ref="FA66:FA75" si="339">EZ66</f>
        <v>0</v>
      </c>
      <c r="FB66" s="76">
        <f>LEN(配列入力!$D$53)-LEN(SUBSTITUTE(配列入力!$D$53,$C66,""))</f>
        <v>0</v>
      </c>
      <c r="FC66" s="89">
        <f>(FB66/$D66)-FC50-FC51-FC52-FC53-FC10-FC38-FC39-FC40-FC42-FC43-FC44-FC45-FC56-FC47-FC48-FC49</f>
        <v>0</v>
      </c>
      <c r="FD66" s="85">
        <f t="shared" ref="FD66:FD75" si="340">FC66</f>
        <v>0</v>
      </c>
      <c r="FE66" s="76">
        <f>LEN(配列入力!$D$54)-LEN(SUBSTITUTE(配列入力!$D$54,$C66,""))</f>
        <v>0</v>
      </c>
      <c r="FF66" s="89">
        <f>(FE66/$D66)-FF50-FF51-FF52-FF53-FF10-FF38-FF39-FF40-FF42-FF43-FF44-FF45-FF56-FF47-FF48-FF49</f>
        <v>0</v>
      </c>
      <c r="FG66" s="85">
        <f t="shared" ref="FG66:FG75" si="341">FF66</f>
        <v>0</v>
      </c>
      <c r="FH66" s="76">
        <f>LEN(配列入力!$D$55)-LEN(SUBSTITUTE(配列入力!$D$55,$C66,""))</f>
        <v>0</v>
      </c>
      <c r="FI66" s="89">
        <f>(FH66/$D66)-FI50-FI51-FI52-FI53-FI10-FI38-FI39-FI40-FI42-FI43-FI44-FI45-FI56-FI47-FI48-FI49</f>
        <v>0</v>
      </c>
      <c r="FJ66" s="85">
        <f t="shared" ref="FJ66:FJ75" si="342">FI66</f>
        <v>0</v>
      </c>
      <c r="FK66" s="76">
        <f>LEN(配列入力!$D$56)-LEN(SUBSTITUTE(配列入力!$D$56,$C66,""))</f>
        <v>0</v>
      </c>
      <c r="FL66" s="89">
        <f>(FK66/$D66)-FL50-FL51-FL52-FL53-FL10-FL38-FL39-FL40-FL42-FL43-FL44-FL45-FL56-FL47-FL48-FL49</f>
        <v>0</v>
      </c>
      <c r="FM66" s="85">
        <f t="shared" ref="FM66:FM75" si="343">FL66</f>
        <v>0</v>
      </c>
      <c r="FN66" s="76">
        <f>LEN(配列入力!$D$57)-LEN(SUBSTITUTE(配列入力!$D$57,$C66,""))</f>
        <v>0</v>
      </c>
      <c r="FO66" s="89">
        <f>(FN66/$D66)-FO50-FO51-FO52-FO53-FO10-FO38-FO39-FO40-FO42-FO43-FO44-FO45-FO56-FO47-FO48-FO49</f>
        <v>0</v>
      </c>
      <c r="FP66" s="85">
        <f t="shared" ref="FP66:FP75" si="344">FO66</f>
        <v>0</v>
      </c>
      <c r="FQ66" s="76">
        <f>LEN(配列入力!$D$58)-LEN(SUBSTITUTE(配列入力!$D$58,$C66,""))</f>
        <v>0</v>
      </c>
      <c r="FR66" s="89">
        <f>(FQ66/$D66)-FR50-FR51-FR52-FR53-FR10-FR38-FR39-FR40-FR42-FR43-FR44-FR45-FR56-FR47-FR48-FR49</f>
        <v>0</v>
      </c>
      <c r="FS66" s="85">
        <f t="shared" ref="FS66:FS75" si="345">FR66</f>
        <v>0</v>
      </c>
      <c r="FT66" s="76">
        <f>LEN(配列入力!$D$59)-LEN(SUBSTITUTE(配列入力!$D$59,$C66,""))</f>
        <v>0</v>
      </c>
      <c r="FU66" s="89">
        <f>(FT66/$D66)-FU50-FU51-FU52-FU53-FU10-FU38-FU39-FU40-FU42-FU43-FU44-FU45-FU56-FU47-FU48-FU49</f>
        <v>0</v>
      </c>
      <c r="FV66" s="85">
        <f t="shared" ref="FV66:FV75" si="346">FU66</f>
        <v>0</v>
      </c>
      <c r="FW66" s="76">
        <f>LEN(配列入力!$D$60)-LEN(SUBSTITUTE(配列入力!$D$60,$C66,""))</f>
        <v>0</v>
      </c>
      <c r="FX66" s="89">
        <f>(FW66/$D66)-FX50-FX51-FX52-FX53-FX10-FX38-FX39-FX40-FX42-FX43-FX44-FX45-FX56-FX47-FX48-FX49</f>
        <v>0</v>
      </c>
      <c r="FY66" s="85">
        <f t="shared" ref="FY66:FY75" si="347">FX66</f>
        <v>0</v>
      </c>
      <c r="FZ66" s="76">
        <f>LEN(配列入力!$D$61)-LEN(SUBSTITUTE(配列入力!$D$61,$C66,""))</f>
        <v>0</v>
      </c>
      <c r="GA66" s="89">
        <f>(FZ66/$D66)-GA50-GA51-GA52-GA53-GA10-GA38-GA39-GA40-GA42-GA43-GA44-GA45-GA56-GA47-GA48-GA49</f>
        <v>0</v>
      </c>
      <c r="GB66" s="85">
        <f t="shared" ref="GB66:GB75" si="348">GA66</f>
        <v>0</v>
      </c>
      <c r="GC66" s="76">
        <f>LEN(配列入力!$D$62)-LEN(SUBSTITUTE(配列入力!$D$62,$C66,""))</f>
        <v>0</v>
      </c>
      <c r="GD66" s="89">
        <f>(GC66/$D66)-GD50-GD51-GD52-GD53-GD10-GD38-GD39-GD40-GD42-GD43-GD44-GD45-GD56-GD47-GD48-GD49</f>
        <v>0</v>
      </c>
      <c r="GE66" s="85">
        <f t="shared" ref="GE66:GE75" si="349">GD66</f>
        <v>0</v>
      </c>
      <c r="GF66" s="76">
        <f>LEN(配列入力!$D$63)-LEN(SUBSTITUTE(配列入力!$D$63,$C66,""))</f>
        <v>0</v>
      </c>
      <c r="GG66" s="89">
        <f>(GF66/$D66)-GG50-GG51-GG52-GG53-GG10-GG38-GG39-GG40-GG42-GG43-GG44-GG45-GG56-GG47-GG48-GG49</f>
        <v>0</v>
      </c>
      <c r="GH66" s="85">
        <f t="shared" ref="GH66:GH75" si="350">GG66</f>
        <v>0</v>
      </c>
      <c r="GI66" s="76">
        <f>LEN(配列入力!$D$64)-LEN(SUBSTITUTE(配列入力!$D$64,$C66,""))</f>
        <v>0</v>
      </c>
      <c r="GJ66" s="89">
        <f>(GI66/$D66)-GJ50-GJ51-GJ52-GJ53-GJ10-GJ38-GJ39-GJ40-GJ42-GJ43-GJ44-GJ45-GJ56-GJ47-GJ48-GJ49</f>
        <v>0</v>
      </c>
      <c r="GK66" s="85">
        <f t="shared" ref="GK66:GK75" si="351">GJ66</f>
        <v>0</v>
      </c>
      <c r="GL66" s="76">
        <f>LEN(配列入力!$D$65)-LEN(SUBSTITUTE(配列入力!$D$65,$C66,""))</f>
        <v>0</v>
      </c>
      <c r="GM66" s="89">
        <f>(GL66/$D66)-GM50-GM51-GM52-GM53-GM10-GM38-GM39-GM40-GM42-GM43-GM44-GM45-GM56-GM47-GM48-GM49</f>
        <v>0</v>
      </c>
      <c r="GN66" s="85">
        <f t="shared" ref="GN66:GN75" si="352">GM66</f>
        <v>0</v>
      </c>
      <c r="GO66" s="76">
        <f>LEN(配列入力!$D$66)-LEN(SUBSTITUTE(配列入力!$D$66,$C66,""))</f>
        <v>0</v>
      </c>
      <c r="GP66" s="89">
        <f>(GO66/$D66)-GP50-GP51-GP52-GP53-GP10-GP38-GP39-GP40-GP42-GP43-GP44-GP45-GP56-GP47-GP48-GP49</f>
        <v>0</v>
      </c>
      <c r="GQ66" s="85">
        <f t="shared" ref="GQ66:GQ75" si="353">GP66</f>
        <v>0</v>
      </c>
      <c r="GR66" s="76">
        <f>LEN(配列入力!$D$67)-LEN(SUBSTITUTE(配列入力!$D$67,$C66,""))</f>
        <v>0</v>
      </c>
      <c r="GS66" s="89">
        <f>(GR66/$D66)-GS50-GS51-GS52-GS53-GS10-GS38-GS39-GS40-GS42-GS43-GS44-GS45-GS56-GS47-GS48-GS49</f>
        <v>0</v>
      </c>
      <c r="GT66" s="85">
        <f t="shared" ref="GT66:GT75" si="354">GS66</f>
        <v>0</v>
      </c>
      <c r="GU66" s="76">
        <f>LEN(配列入力!$D$68)-LEN(SUBSTITUTE(配列入力!$D$68,$C66,""))</f>
        <v>0</v>
      </c>
      <c r="GV66" s="89">
        <f>(GU66/$D66)-GV50-GV51-GV52-GV53-GV10-GV38-GV39-GV40-GV42-GV43-GV44-GV45-GV56-GV47-GV48-GV49</f>
        <v>0</v>
      </c>
      <c r="GW66" s="85">
        <f t="shared" ref="GW66:GW75" si="355">GV66</f>
        <v>0</v>
      </c>
      <c r="GX66" s="76">
        <f>LEN(配列入力!$D$69)-LEN(SUBSTITUTE(配列入力!$D$69,$C66,""))</f>
        <v>0</v>
      </c>
      <c r="GY66" s="89">
        <f>(GX66/$D66)-GY50-GY51-GY52-GY53-GY10-GY38-GY39-GY40-GY42-GY43-GY44-GY45-GY56-GY47-GY48-GY49</f>
        <v>0</v>
      </c>
      <c r="GZ66" s="85">
        <f t="shared" ref="GZ66:GZ75" si="356">GY66</f>
        <v>0</v>
      </c>
      <c r="HA66" s="76">
        <f>LEN(配列入力!$D$70)-LEN(SUBSTITUTE(配列入力!$D$70,$C66,""))</f>
        <v>0</v>
      </c>
      <c r="HB66" s="89">
        <f>(HA66/$D66)-HB50-HB51-HB52-HB53-HB10-HB38-HB39-HB40-HB42-HB43-HB44-HB45-HB56-HB47-HB48-HB49</f>
        <v>0</v>
      </c>
      <c r="HC66" s="85">
        <f t="shared" ref="HC66:HC75" si="357">HB66</f>
        <v>0</v>
      </c>
      <c r="HD66" s="76">
        <f>LEN(配列入力!$D$71)-LEN(SUBSTITUTE(配列入力!$D$71,$C66,""))</f>
        <v>0</v>
      </c>
      <c r="HE66" s="89">
        <f>(HD66/$D66)-HE50-HE51-HE52-HE53-HE10-HE38-HE39-HE40-HE42-HE43-HE44-HE45-HE56-HE47-HE48-HE49</f>
        <v>0</v>
      </c>
      <c r="HF66" s="85">
        <f t="shared" ref="HF66:HF75" si="358">HE66</f>
        <v>0</v>
      </c>
      <c r="HG66" s="76">
        <f>LEN(配列入力!$D$72)-LEN(SUBSTITUTE(配列入力!$D$72,$C66,""))</f>
        <v>0</v>
      </c>
      <c r="HH66" s="89">
        <f>(HG66/$D66)-HH50-HH51-HH52-HH53-HH10-HH38-HH39-HH40-HH42-HH43-HH44-HH45-HH56-HH47-HH48-HH49</f>
        <v>0</v>
      </c>
      <c r="HI66" s="85">
        <f t="shared" ref="HI66:HI75" si="359">HH66</f>
        <v>0</v>
      </c>
      <c r="HJ66" s="76">
        <f>LEN(配列入力!$D$73)-LEN(SUBSTITUTE(配列入力!$D$73,$C66,""))</f>
        <v>0</v>
      </c>
      <c r="HK66" s="89">
        <f>(HJ66/$D66)-HK50-HK51-HK52-HK53-HK10-HK38-HK39-HK40-HK42-HK43-HK44-HK45-HK56-HK47-HK48-HK49</f>
        <v>0</v>
      </c>
      <c r="HL66" s="85">
        <f t="shared" ref="HL66:HL75" si="360">HK66</f>
        <v>0</v>
      </c>
      <c r="HM66" s="76">
        <f>LEN(配列入力!$D$74)-LEN(SUBSTITUTE(配列入力!$D$74,$C66,""))</f>
        <v>0</v>
      </c>
      <c r="HN66" s="89">
        <f>(HM66/$D66)-HN50-HN51-HN52-HN53-HN10-HN38-HN39-HN40-HN42-HN43-HN44-HN45-HN56-HN47-HN48-HN49</f>
        <v>0</v>
      </c>
      <c r="HO66" s="85">
        <f t="shared" ref="HO66:HO75" si="361">HN66</f>
        <v>0</v>
      </c>
      <c r="HP66" s="76">
        <f>LEN(配列入力!$D$75)-LEN(SUBSTITUTE(配列入力!$D$75,$C66,""))</f>
        <v>0</v>
      </c>
      <c r="HQ66" s="89">
        <f>(HP66/$D66)-HQ50-HQ51-HQ52-HQ53-HQ10-HQ38-HQ39-HQ40-HQ42-HQ43-HQ44-HQ45-HQ56-HQ47-HQ48-HQ49</f>
        <v>0</v>
      </c>
      <c r="HR66" s="85">
        <f t="shared" ref="HR66:HR75" si="362">HQ66</f>
        <v>0</v>
      </c>
      <c r="HS66" s="76">
        <f>LEN(配列入力!$D$76)-LEN(SUBSTITUTE(配列入力!$D$76,$C66,""))</f>
        <v>0</v>
      </c>
      <c r="HT66" s="89">
        <f>(HS66/$D66)-HT50-HT51-HT52-HT53-HT10-HT38-HT39-HT40-HT42-HT43-HT44-HT45-HT56-HT47-HT48-HT49</f>
        <v>0</v>
      </c>
      <c r="HU66" s="85">
        <f t="shared" ref="HU66:HU75" si="363">HT66</f>
        <v>0</v>
      </c>
      <c r="HV66" s="76">
        <f>LEN(配列入力!$D$77)-LEN(SUBSTITUTE(配列入力!$D$77,$C66,""))</f>
        <v>0</v>
      </c>
      <c r="HW66" s="89">
        <f>(HV66/$D66)-HW50-HW51-HW52-HW53-HW10-HW38-HW39-HW40-HW42-HW43-HW44-HW45-HW56-HW47-HW48-HW49</f>
        <v>0</v>
      </c>
      <c r="HX66" s="85">
        <f t="shared" ref="HX66:HX75" si="364">HW66</f>
        <v>0</v>
      </c>
      <c r="HY66" s="76">
        <f>LEN(配列入力!$D$78)-LEN(SUBSTITUTE(配列入力!$D$78,$C66,""))</f>
        <v>0</v>
      </c>
      <c r="HZ66" s="89">
        <f>(HY66/$D66)-HZ50-HZ51-HZ52-HZ53-HZ10-HZ38-HZ39-HZ40-HZ42-HZ43-HZ44-HZ45-HZ56-HZ47-HZ48-HZ49</f>
        <v>0</v>
      </c>
      <c r="IA66" s="85">
        <f t="shared" ref="IA66:IA75" si="365">HZ66</f>
        <v>0</v>
      </c>
      <c r="IB66" s="76">
        <f>LEN(配列入力!$D$79)-LEN(SUBSTITUTE(配列入力!$D$79,$C66,""))</f>
        <v>0</v>
      </c>
      <c r="IC66" s="89">
        <f>(IB66/$D66)-IC50-IC51-IC52-IC53-IC10-IC38-IC39-IC40-IC42-IC43-IC44-IC45-IC56-IC47-IC48-IC49</f>
        <v>0</v>
      </c>
      <c r="ID66" s="85">
        <f t="shared" ref="ID66:ID75" si="366">IC66</f>
        <v>0</v>
      </c>
      <c r="IE66" s="76">
        <f>LEN(配列入力!$D$80)-LEN(SUBSTITUTE(配列入力!$D$80,$C66,""))</f>
        <v>0</v>
      </c>
      <c r="IF66" s="89">
        <f>(IE66/$D66)-IF50-IF51-IF52-IF53-IF10-IF38-IF39-IF40-IF42-IF43-IF44-IF45-IF56-IF47-IF48-IF49</f>
        <v>0</v>
      </c>
      <c r="IG66" s="85">
        <f t="shared" ref="IG66:IG75" si="367">IF66</f>
        <v>0</v>
      </c>
      <c r="IH66" s="76">
        <f>LEN(配列入力!$D$81)-LEN(SUBSTITUTE(配列入力!$D$81,$C66,""))</f>
        <v>0</v>
      </c>
      <c r="II66" s="89">
        <f>(IH66/$D66)-II50-II51-II52-II53-II10-II38-II39-II40-II42-II43-II44-II45-II56-II47-II48-II49</f>
        <v>0</v>
      </c>
      <c r="IJ66" s="85">
        <f t="shared" ref="IJ66:IJ75" si="368">II66</f>
        <v>0</v>
      </c>
      <c r="IK66" s="76">
        <f>LEN(配列入力!$D$82)-LEN(SUBSTITUTE(配列入力!$D$82,$C66,""))</f>
        <v>0</v>
      </c>
      <c r="IL66" s="89">
        <f>(IK66/$D66)-IL50-IL51-IL52-IL53-IL10-IL38-IL39-IL40-IL42-IL43-IL44-IL45-IL56-IL47-IL48-IL49</f>
        <v>0</v>
      </c>
      <c r="IM66" s="85">
        <f t="shared" ref="IM66:IM75" si="369">IL66</f>
        <v>0</v>
      </c>
      <c r="IN66" s="76">
        <f>LEN(配列入力!$D$83)-LEN(SUBSTITUTE(配列入力!$D$83,$C66,""))</f>
        <v>0</v>
      </c>
      <c r="IO66" s="89">
        <f>(IN66/$D66)-IO50-IO51-IO52-IO53-IO10-IO38-IO39-IO40-IO42-IO43-IO44-IO45-IO56-IO47-IO48-IO49</f>
        <v>0</v>
      </c>
      <c r="IP66" s="85">
        <f t="shared" ref="IP66:IP75" si="370">IO66</f>
        <v>0</v>
      </c>
      <c r="IQ66" s="76">
        <f>LEN(配列入力!$D$84)-LEN(SUBSTITUTE(配列入力!$D$84,$C66,""))</f>
        <v>0</v>
      </c>
      <c r="IR66" s="89">
        <f>(IQ66/$D66)-IR50-IR51-IR52-IR53-IR10-IR38-IR39-IR40-IR42-IR43-IR44-IR45-IR56-IR47-IR48-IR49</f>
        <v>0</v>
      </c>
      <c r="IS66" s="85">
        <f t="shared" ref="IS66:IS75" si="371">IR66</f>
        <v>0</v>
      </c>
      <c r="IT66" s="76">
        <f>LEN(配列入力!$D$85)-LEN(SUBSTITUTE(配列入力!$D$85,$C66,""))</f>
        <v>0</v>
      </c>
      <c r="IU66" s="89">
        <f>(IT66/$D66)-IU50-IU51-IU52-IU53-IU10-IU38-IU39-IU40-IU42-IU43-IU44-IU45-IU56-IU47-IU48-IU49</f>
        <v>0</v>
      </c>
      <c r="IV66" s="85">
        <f t="shared" ref="IV66:IV75" si="372">IU66</f>
        <v>0</v>
      </c>
      <c r="IW66" s="76">
        <f>LEN(配列入力!$D$86)-LEN(SUBSTITUTE(配列入力!$D$86,$C66,""))</f>
        <v>0</v>
      </c>
      <c r="IX66" s="89">
        <f>(IW66/$D66)-IX50-IX51-IX52-IX53-IX10-IX38-IX39-IX40-IX42-IX43-IX44-IX45-IX56-IX47-IX48-IX49</f>
        <v>0</v>
      </c>
      <c r="IY66" s="85">
        <f t="shared" ref="IY66:IY75" si="373">IX66</f>
        <v>0</v>
      </c>
      <c r="IZ66" s="76">
        <f>LEN(配列入力!$D$87)-LEN(SUBSTITUTE(配列入力!$D$87,$C66,""))</f>
        <v>0</v>
      </c>
      <c r="JA66" s="89">
        <f>(IZ66/$D66)-JA50-JA51-JA52-JA53-JA10-JA38-JA39-JA40-JA42-JA43-JA44-JA45-JA56-JA47-JA48-JA49</f>
        <v>0</v>
      </c>
      <c r="JB66" s="85">
        <f t="shared" ref="JB66:JB75" si="374">JA66</f>
        <v>0</v>
      </c>
      <c r="JC66" s="76">
        <f>LEN(配列入力!$D$88)-LEN(SUBSTITUTE(配列入力!$D$88,$C66,""))</f>
        <v>0</v>
      </c>
      <c r="JD66" s="89">
        <f>(JC66/$D66)-JD50-JD51-JD52-JD53-JD10-JD38-JD39-JD40-JD42-JD43-JD44-JD45-JD56-JD47-JD48-JD49</f>
        <v>0</v>
      </c>
      <c r="JE66" s="85">
        <f t="shared" ref="JE66:JE75" si="375">JD66</f>
        <v>0</v>
      </c>
      <c r="JF66" s="76">
        <f>LEN(配列入力!$D$89)-LEN(SUBSTITUTE(配列入力!$D$89,$C66,""))</f>
        <v>0</v>
      </c>
      <c r="JG66" s="89">
        <f>(JF66/$D66)-JG50-JG51-JG52-JG53-JG10-JG38-JG39-JG40-JG42-JG43-JG44-JG45-JG56-JG47-JG48-JG49</f>
        <v>0</v>
      </c>
      <c r="JH66" s="85">
        <f t="shared" ref="JH66:JH75" si="376">JG66</f>
        <v>0</v>
      </c>
      <c r="JI66" s="76">
        <f>LEN(配列入力!$D$90)-LEN(SUBSTITUTE(配列入力!$D$90,$C66,""))</f>
        <v>0</v>
      </c>
      <c r="JJ66" s="89">
        <f>(JI66/$D66)-JJ50-JJ51-JJ52-JJ53-JJ10-JJ38-JJ39-JJ40-JJ42-JJ43-JJ44-JJ45-JJ56-JJ47-JJ48-JJ49</f>
        <v>0</v>
      </c>
      <c r="JK66" s="85">
        <f t="shared" ref="JK66:JK75" si="377">JJ66</f>
        <v>0</v>
      </c>
      <c r="JL66" s="76">
        <f>LEN(配列入力!$D$91)-LEN(SUBSTITUTE(配列入力!$D$91,$C66,""))</f>
        <v>0</v>
      </c>
      <c r="JM66" s="89">
        <f>(JL66/$D66)-JM50-JM51-JM52-JM53-JM10-JM38-JM39-JM40-JM42-JM43-JM44-JM45-JM56-JM47-JM48-JM49</f>
        <v>0</v>
      </c>
      <c r="JN66" s="85">
        <f t="shared" ref="JN66:JN75" si="378">JM66</f>
        <v>0</v>
      </c>
      <c r="JO66" s="76">
        <f>LEN(配列入力!$D$92)-LEN(SUBSTITUTE(配列入力!$D$92,$C66,""))</f>
        <v>0</v>
      </c>
      <c r="JP66" s="89">
        <f>(JO66/$D66)-JP50-JP51-JP52-JP53-JP10-JP38-JP39-JP40-JP42-JP43-JP44-JP45-JP56-JP47-JP48-JP49</f>
        <v>0</v>
      </c>
      <c r="JQ66" s="85">
        <f t="shared" ref="JQ66:JQ75" si="379">JP66</f>
        <v>0</v>
      </c>
      <c r="JR66" s="76">
        <f>LEN(配列入力!$D$93)-LEN(SUBSTITUTE(配列入力!$D$93,$C66,""))</f>
        <v>0</v>
      </c>
      <c r="JS66" s="89">
        <f>(JR66/$D66)-JS50-JS51-JS52-JS53-JS10-JS38-JS39-JS40-JS42-JS43-JS44-JS45-JS56-JS47-JS48-JS49</f>
        <v>0</v>
      </c>
      <c r="JT66" s="85">
        <f t="shared" ref="JT66:JT75" si="380">JS66</f>
        <v>0</v>
      </c>
      <c r="JU66" s="76">
        <f>LEN(配列入力!$D$94)-LEN(SUBSTITUTE(配列入力!$D$94,$C66,""))</f>
        <v>0</v>
      </c>
      <c r="JV66" s="89">
        <f>(JU66/$D66)-JV50-JV51-JV52-JV53-JV10-JV38-JV39-JV40-JV42-JV43-JV44-JV45-JV56-JV47-JV48-JV49</f>
        <v>0</v>
      </c>
      <c r="JW66" s="85">
        <f t="shared" ref="JW66:JW75" si="381">JV66</f>
        <v>0</v>
      </c>
      <c r="JX66" s="76">
        <f>LEN(配列入力!$D$95)-LEN(SUBSTITUTE(配列入力!$D$95,$C66,""))</f>
        <v>0</v>
      </c>
      <c r="JY66" s="89">
        <f>(JX66/$D66)-JY50-JY51-JY52-JY53-JY10-JY38-JY39-JY40-JY42-JY43-JY44-JY45-JY56-JY47-JY48-JY49</f>
        <v>0</v>
      </c>
      <c r="JZ66" s="85">
        <f t="shared" ref="JZ66:JZ75" si="382">JY66</f>
        <v>0</v>
      </c>
      <c r="KA66" s="76">
        <f>LEN(配列入力!$D$96)-LEN(SUBSTITUTE(配列入力!$D$96,$C66,""))</f>
        <v>0</v>
      </c>
      <c r="KB66" s="89">
        <f>(KA66/$D66)-KB50-KB51-KB52-KB53-KB10-KB38-KB39-KB40-KB42-KB43-KB44-KB45-KB56-KB47-KB48-KB49</f>
        <v>0</v>
      </c>
      <c r="KC66" s="85">
        <f t="shared" ref="KC66:KC75" si="383">KB66</f>
        <v>0</v>
      </c>
      <c r="KD66" s="76">
        <f>LEN(配列入力!$D$97)-LEN(SUBSTITUTE(配列入力!$D$97,$C66,""))</f>
        <v>0</v>
      </c>
      <c r="KE66" s="89">
        <f>(KD66/$D66)-KE50-KE51-KE52-KE53-KE10-KE38-KE39-KE40-KE42-KE43-KE44-KE45-KE56-KE47-KE48-KE49</f>
        <v>0</v>
      </c>
      <c r="KF66" s="85">
        <f t="shared" ref="KF66:KF75" si="384">KE66</f>
        <v>0</v>
      </c>
    </row>
    <row r="67" spans="1:292">
      <c r="A67" s="186"/>
      <c r="B67" s="73" t="s">
        <v>319</v>
      </c>
      <c r="C67" s="74" t="s">
        <v>74</v>
      </c>
      <c r="D67" s="75">
        <f t="shared" si="0"/>
        <v>1</v>
      </c>
      <c r="E67" s="76">
        <f>LEN(配列入力!$D$2)-LEN(SUBSTITUTE(配列入力!$D$2,$C67,""))</f>
        <v>0</v>
      </c>
      <c r="F67" s="89">
        <f>(E67/$D67)-F47</f>
        <v>0</v>
      </c>
      <c r="G67" s="85">
        <f t="shared" si="193"/>
        <v>0</v>
      </c>
      <c r="H67" s="76">
        <f>LEN(配列入力!$D$3)-LEN(SUBSTITUTE(配列入力!$D$3,$C67,""))</f>
        <v>0</v>
      </c>
      <c r="I67" s="89">
        <f>(H67/$D67)-I47</f>
        <v>0</v>
      </c>
      <c r="J67" s="85">
        <f t="shared" si="194"/>
        <v>0</v>
      </c>
      <c r="K67" s="76">
        <f>LEN(配列入力!$D$4)-LEN(SUBSTITUTE(配列入力!$D$4,$C67,""))</f>
        <v>0</v>
      </c>
      <c r="L67" s="89">
        <f>(K67/$D67)-L47</f>
        <v>0</v>
      </c>
      <c r="M67" s="85">
        <f t="shared" si="195"/>
        <v>0</v>
      </c>
      <c r="N67" s="76">
        <f>LEN(配列入力!$D$5)-LEN(SUBSTITUTE(配列入力!$D$5,$C67,""))</f>
        <v>0</v>
      </c>
      <c r="O67" s="89">
        <f>(N67/$D67)-O47</f>
        <v>0</v>
      </c>
      <c r="P67" s="85">
        <f t="shared" si="196"/>
        <v>0</v>
      </c>
      <c r="Q67" s="76">
        <f>LEN(配列入力!$D$6)-LEN(SUBSTITUTE(配列入力!$D$6,$C67,""))</f>
        <v>0</v>
      </c>
      <c r="R67" s="89">
        <f>(Q67/$D67)-R47</f>
        <v>0</v>
      </c>
      <c r="S67" s="85">
        <f t="shared" si="197"/>
        <v>0</v>
      </c>
      <c r="T67" s="76">
        <f>LEN(配列入力!$D$7)-LEN(SUBSTITUTE(配列入力!$D$7,$C67,""))</f>
        <v>0</v>
      </c>
      <c r="U67" s="89">
        <f>(T67/$D67)-U47</f>
        <v>0</v>
      </c>
      <c r="V67" s="85">
        <f t="shared" si="198"/>
        <v>0</v>
      </c>
      <c r="W67" s="76">
        <f>LEN(配列入力!$D$8)-LEN(SUBSTITUTE(配列入力!$D$8,$C67,""))</f>
        <v>0</v>
      </c>
      <c r="X67" s="89">
        <f>(W67/$D67)-X47</f>
        <v>0</v>
      </c>
      <c r="Y67" s="85">
        <f t="shared" si="199"/>
        <v>0</v>
      </c>
      <c r="Z67" s="76">
        <f>LEN(配列入力!$D$9)-LEN(SUBSTITUTE(配列入力!$D$9,$C67,""))</f>
        <v>0</v>
      </c>
      <c r="AA67" s="89">
        <f>(Z67/$D67)-AA47</f>
        <v>0</v>
      </c>
      <c r="AB67" s="85">
        <f t="shared" si="200"/>
        <v>0</v>
      </c>
      <c r="AC67" s="76">
        <f>LEN(配列入力!$D$10)-LEN(SUBSTITUTE(配列入力!$D$10,$C67,""))</f>
        <v>0</v>
      </c>
      <c r="AD67" s="89">
        <f>(AC67/$D67)-AD47</f>
        <v>0</v>
      </c>
      <c r="AE67" s="85">
        <f t="shared" si="201"/>
        <v>0</v>
      </c>
      <c r="AF67" s="76">
        <f>LEN(配列入力!$D$11)-LEN(SUBSTITUTE(配列入力!$D$11,$C67,""))</f>
        <v>0</v>
      </c>
      <c r="AG67" s="89">
        <f>(AF67/$D67)-AG47</f>
        <v>0</v>
      </c>
      <c r="AH67" s="85">
        <f t="shared" si="202"/>
        <v>0</v>
      </c>
      <c r="AI67" s="76">
        <f>LEN(配列入力!$D$12)-LEN(SUBSTITUTE(配列入力!$D$12,$C67,""))</f>
        <v>0</v>
      </c>
      <c r="AJ67" s="89">
        <f>(AI67/$D67)-AJ47</f>
        <v>0</v>
      </c>
      <c r="AK67" s="85">
        <f t="shared" si="203"/>
        <v>0</v>
      </c>
      <c r="AL67" s="76">
        <f>LEN(配列入力!$D$13)-LEN(SUBSTITUTE(配列入力!$D$13,$C67,""))</f>
        <v>0</v>
      </c>
      <c r="AM67" s="89">
        <f>(AL67/$D67)-AM47</f>
        <v>0</v>
      </c>
      <c r="AN67" s="85">
        <f t="shared" si="204"/>
        <v>0</v>
      </c>
      <c r="AO67" s="76">
        <f>LEN(配列入力!$D$14)-LEN(SUBSTITUTE(配列入力!$D$14,$C67,""))</f>
        <v>0</v>
      </c>
      <c r="AP67" s="89">
        <f>(AO67/$D67)-AP47</f>
        <v>0</v>
      </c>
      <c r="AQ67" s="85">
        <f t="shared" si="205"/>
        <v>0</v>
      </c>
      <c r="AR67" s="76">
        <f>LEN(配列入力!$D$15)-LEN(SUBSTITUTE(配列入力!$D$15,$C67,""))</f>
        <v>0</v>
      </c>
      <c r="AS67" s="89">
        <f>(AR67/$D67)-AS47</f>
        <v>0</v>
      </c>
      <c r="AT67" s="85">
        <f t="shared" si="206"/>
        <v>0</v>
      </c>
      <c r="AU67" s="76">
        <f>LEN(配列入力!$D$16)-LEN(SUBSTITUTE(配列入力!$D$16,$C67,""))</f>
        <v>0</v>
      </c>
      <c r="AV67" s="89">
        <f>(AU67/$D67)-AV47</f>
        <v>0</v>
      </c>
      <c r="AW67" s="85">
        <f t="shared" si="207"/>
        <v>0</v>
      </c>
      <c r="AX67" s="76">
        <f>LEN(配列入力!$D$17)-LEN(SUBSTITUTE(配列入力!$D$17,$C67,""))</f>
        <v>0</v>
      </c>
      <c r="AY67" s="89">
        <f>(AX67/$D67)-AY47</f>
        <v>0</v>
      </c>
      <c r="AZ67" s="85">
        <f t="shared" si="208"/>
        <v>0</v>
      </c>
      <c r="BA67" s="76">
        <f>LEN(配列入力!$D$18)-LEN(SUBSTITUTE(配列入力!$D$18,$C67,""))</f>
        <v>0</v>
      </c>
      <c r="BB67" s="89">
        <f>(BA67/$D67)-BB47</f>
        <v>0</v>
      </c>
      <c r="BC67" s="85">
        <f t="shared" si="209"/>
        <v>0</v>
      </c>
      <c r="BD67" s="76">
        <f>LEN(配列入力!$D$19)-LEN(SUBSTITUTE(配列入力!$D$19,$C67,""))</f>
        <v>0</v>
      </c>
      <c r="BE67" s="89">
        <f>(BD67/$D67)-BE47</f>
        <v>0</v>
      </c>
      <c r="BF67" s="85">
        <f t="shared" si="210"/>
        <v>0</v>
      </c>
      <c r="BG67" s="76">
        <f>LEN(配列入力!$D$20)-LEN(SUBSTITUTE(配列入力!$D$20,$C67,""))</f>
        <v>0</v>
      </c>
      <c r="BH67" s="89">
        <f>(BG67/$D67)-BH47</f>
        <v>0</v>
      </c>
      <c r="BI67" s="85">
        <f t="shared" si="211"/>
        <v>0</v>
      </c>
      <c r="BJ67" s="76">
        <f>LEN(配列入力!$D$21)-LEN(SUBSTITUTE(配列入力!$D$21,$C67,""))</f>
        <v>0</v>
      </c>
      <c r="BK67" s="89">
        <f>(BJ67/$D67)-BK47</f>
        <v>0</v>
      </c>
      <c r="BL67" s="85">
        <f t="shared" si="212"/>
        <v>0</v>
      </c>
      <c r="BM67" s="76">
        <f>LEN(配列入力!$D$22)-LEN(SUBSTITUTE(配列入力!$D$22,$C67,""))</f>
        <v>0</v>
      </c>
      <c r="BN67" s="89">
        <f>(BM67/$D67)-BN47</f>
        <v>0</v>
      </c>
      <c r="BO67" s="85">
        <f t="shared" si="213"/>
        <v>0</v>
      </c>
      <c r="BP67" s="76">
        <f>LEN(配列入力!$D$23)-LEN(SUBSTITUTE(配列入力!$D$23,$C67,""))</f>
        <v>0</v>
      </c>
      <c r="BQ67" s="89">
        <f>(BP67/$D67)-BQ47</f>
        <v>0</v>
      </c>
      <c r="BR67" s="85">
        <f t="shared" si="214"/>
        <v>0</v>
      </c>
      <c r="BS67" s="76">
        <f>LEN(配列入力!$D$24)-LEN(SUBSTITUTE(配列入力!$D$24,$C67,""))</f>
        <v>0</v>
      </c>
      <c r="BT67" s="89">
        <f>(BS67/$D67)-BT47</f>
        <v>0</v>
      </c>
      <c r="BU67" s="85">
        <f t="shared" si="215"/>
        <v>0</v>
      </c>
      <c r="BV67" s="76">
        <f>LEN(配列入力!$D$25)-LEN(SUBSTITUTE(配列入力!$D$25,$C67,""))</f>
        <v>0</v>
      </c>
      <c r="BW67" s="89">
        <f>(BV67/$D67)-BW47</f>
        <v>0</v>
      </c>
      <c r="BX67" s="85">
        <f t="shared" si="216"/>
        <v>0</v>
      </c>
      <c r="BY67" s="76">
        <f>LEN(配列入力!$D$26)-LEN(SUBSTITUTE(配列入力!$D$26,$C67,""))</f>
        <v>0</v>
      </c>
      <c r="BZ67" s="89">
        <f>(BY67/$D67)-BZ47</f>
        <v>0</v>
      </c>
      <c r="CA67" s="85">
        <f t="shared" si="217"/>
        <v>0</v>
      </c>
      <c r="CB67" s="76">
        <f>LEN(配列入力!$D$27)-LEN(SUBSTITUTE(配列入力!$D$27,$C67,""))</f>
        <v>0</v>
      </c>
      <c r="CC67" s="89">
        <f>(CB67/$D67)-CC47</f>
        <v>0</v>
      </c>
      <c r="CD67" s="85">
        <f t="shared" si="218"/>
        <v>0</v>
      </c>
      <c r="CE67" s="76">
        <f>LEN(配列入力!$D$28)-LEN(SUBSTITUTE(配列入力!$D$28,$C67,""))</f>
        <v>0</v>
      </c>
      <c r="CF67" s="89">
        <f>(CE67/$D67)-CF47</f>
        <v>0</v>
      </c>
      <c r="CG67" s="85">
        <f t="shared" si="219"/>
        <v>0</v>
      </c>
      <c r="CH67" s="76">
        <f>LEN(配列入力!$D$29)-LEN(SUBSTITUTE(配列入力!$D$29,$C67,""))</f>
        <v>0</v>
      </c>
      <c r="CI67" s="89">
        <f>(CH67/$D67)-CI47</f>
        <v>0</v>
      </c>
      <c r="CJ67" s="85">
        <f t="shared" si="220"/>
        <v>0</v>
      </c>
      <c r="CK67" s="76">
        <f>LEN(配列入力!$D$30)-LEN(SUBSTITUTE(配列入力!$D$30,$C67,""))</f>
        <v>0</v>
      </c>
      <c r="CL67" s="89">
        <f>(CK67/$D67)-CL47</f>
        <v>0</v>
      </c>
      <c r="CM67" s="85">
        <f t="shared" si="221"/>
        <v>0</v>
      </c>
      <c r="CN67" s="76">
        <f>LEN(配列入力!$D$31)-LEN(SUBSTITUTE(配列入力!$D$31,$C67,""))</f>
        <v>0</v>
      </c>
      <c r="CO67" s="89">
        <f>(CN67/$D67)-CO47</f>
        <v>0</v>
      </c>
      <c r="CP67" s="85">
        <f t="shared" si="222"/>
        <v>0</v>
      </c>
      <c r="CQ67" s="76">
        <f>LEN(配列入力!$D$32)-LEN(SUBSTITUTE(配列入力!$D$32,$C67,""))</f>
        <v>0</v>
      </c>
      <c r="CR67" s="89">
        <f>(CQ67/$D67)-CR47</f>
        <v>0</v>
      </c>
      <c r="CS67" s="85">
        <f t="shared" si="223"/>
        <v>0</v>
      </c>
      <c r="CT67" s="76">
        <f>LEN(配列入力!$D$33)-LEN(SUBSTITUTE(配列入力!$D$33,$C67,""))</f>
        <v>0</v>
      </c>
      <c r="CU67" s="89">
        <f>(CT67/$D67)-CU47</f>
        <v>0</v>
      </c>
      <c r="CV67" s="85">
        <f t="shared" si="224"/>
        <v>0</v>
      </c>
      <c r="CW67" s="76">
        <f>LEN(配列入力!$D$34)-LEN(SUBSTITUTE(配列入力!$D$34,$C67,""))</f>
        <v>0</v>
      </c>
      <c r="CX67" s="89">
        <f>(CW67/$D67)-CX47</f>
        <v>0</v>
      </c>
      <c r="CY67" s="85">
        <f t="shared" si="225"/>
        <v>0</v>
      </c>
      <c r="CZ67" s="76">
        <f>LEN(配列入力!$D$35)-LEN(SUBSTITUTE(配列入力!$D$35,$C67,""))</f>
        <v>0</v>
      </c>
      <c r="DA67" s="89">
        <f>(CZ67/$D67)-DA47</f>
        <v>0</v>
      </c>
      <c r="DB67" s="85">
        <f t="shared" si="226"/>
        <v>0</v>
      </c>
      <c r="DC67" s="76">
        <f>LEN(配列入力!$D$36)-LEN(SUBSTITUTE(配列入力!$D$36,$C67,""))</f>
        <v>0</v>
      </c>
      <c r="DD67" s="89">
        <f>(DC67/$D67)-DD47</f>
        <v>0</v>
      </c>
      <c r="DE67" s="85">
        <f t="shared" si="227"/>
        <v>0</v>
      </c>
      <c r="DF67" s="76">
        <f>LEN(配列入力!$D$37)-LEN(SUBSTITUTE(配列入力!$D$37,$C67,""))</f>
        <v>0</v>
      </c>
      <c r="DG67" s="89">
        <f>(DF67/$D67)-DG47</f>
        <v>0</v>
      </c>
      <c r="DH67" s="85">
        <f t="shared" si="228"/>
        <v>0</v>
      </c>
      <c r="DI67" s="76">
        <f>LEN(配列入力!$D$38)-LEN(SUBSTITUTE(配列入力!$D$38,$C67,""))</f>
        <v>0</v>
      </c>
      <c r="DJ67" s="89">
        <f>(DI67/$D67)-DJ47</f>
        <v>0</v>
      </c>
      <c r="DK67" s="85">
        <f t="shared" si="229"/>
        <v>0</v>
      </c>
      <c r="DL67" s="76">
        <f>LEN(配列入力!$D$39)-LEN(SUBSTITUTE(配列入力!$D$39,$C67,""))</f>
        <v>0</v>
      </c>
      <c r="DM67" s="89">
        <f>(DL67/$D67)-DM47</f>
        <v>0</v>
      </c>
      <c r="DN67" s="85">
        <f t="shared" si="230"/>
        <v>0</v>
      </c>
      <c r="DO67" s="76">
        <f>LEN(配列入力!$D$40)-LEN(SUBSTITUTE(配列入力!$D$40,$C67,""))</f>
        <v>0</v>
      </c>
      <c r="DP67" s="89">
        <f>(DO67/$D67)-DP47</f>
        <v>0</v>
      </c>
      <c r="DQ67" s="85">
        <f t="shared" si="231"/>
        <v>0</v>
      </c>
      <c r="DR67" s="76">
        <f>LEN(配列入力!$D$41)-LEN(SUBSTITUTE(配列入力!$D$41,$C67,""))</f>
        <v>0</v>
      </c>
      <c r="DS67" s="89">
        <f>(DR67/$D67)-DS47</f>
        <v>0</v>
      </c>
      <c r="DT67" s="85">
        <f t="shared" si="232"/>
        <v>0</v>
      </c>
      <c r="DU67" s="76">
        <f>LEN(配列入力!$D$42)-LEN(SUBSTITUTE(配列入力!$D$42,$C67,""))</f>
        <v>0</v>
      </c>
      <c r="DV67" s="89">
        <f>(DU67/$D67)-DV47</f>
        <v>0</v>
      </c>
      <c r="DW67" s="85">
        <f t="shared" si="233"/>
        <v>0</v>
      </c>
      <c r="DX67" s="76">
        <f>LEN(配列入力!$D$43)-LEN(SUBSTITUTE(配列入力!$D$43,$C67,""))</f>
        <v>0</v>
      </c>
      <c r="DY67" s="89">
        <f>(DX67/$D67)-DY47</f>
        <v>0</v>
      </c>
      <c r="DZ67" s="85">
        <f t="shared" si="234"/>
        <v>0</v>
      </c>
      <c r="EA67" s="76">
        <f>LEN(配列入力!$D$44)-LEN(SUBSTITUTE(配列入力!$D$44,$C67,""))</f>
        <v>0</v>
      </c>
      <c r="EB67" s="89">
        <f>(EA67/$D67)-EB47</f>
        <v>0</v>
      </c>
      <c r="EC67" s="85">
        <f t="shared" si="235"/>
        <v>0</v>
      </c>
      <c r="ED67" s="76">
        <f>LEN(配列入力!$D$45)-LEN(SUBSTITUTE(配列入力!$D$45,$C67,""))</f>
        <v>0</v>
      </c>
      <c r="EE67" s="89">
        <f>(ED67/$D67)-EE47</f>
        <v>0</v>
      </c>
      <c r="EF67" s="85">
        <f t="shared" si="236"/>
        <v>0</v>
      </c>
      <c r="EG67" s="76">
        <f>LEN(配列入力!$D$46)-LEN(SUBSTITUTE(配列入力!$D$46,$C67,""))</f>
        <v>0</v>
      </c>
      <c r="EH67" s="89">
        <f>(EG67/$D67)-EH47</f>
        <v>0</v>
      </c>
      <c r="EI67" s="85">
        <f t="shared" si="237"/>
        <v>0</v>
      </c>
      <c r="EJ67" s="76">
        <f>LEN(配列入力!$D$47)-LEN(SUBSTITUTE(配列入力!$D$47,$C67,""))</f>
        <v>0</v>
      </c>
      <c r="EK67" s="89">
        <f>(EJ67/$D67)-EK47</f>
        <v>0</v>
      </c>
      <c r="EL67" s="85">
        <f t="shared" si="238"/>
        <v>0</v>
      </c>
      <c r="EM67" s="76">
        <f>LEN(配列入力!$D$48)-LEN(SUBSTITUTE(配列入力!$D$48,$C67,""))</f>
        <v>0</v>
      </c>
      <c r="EN67" s="89">
        <f>(EM67/$D67)-EN47</f>
        <v>0</v>
      </c>
      <c r="EO67" s="85">
        <f t="shared" si="239"/>
        <v>0</v>
      </c>
      <c r="EP67" s="76">
        <f>LEN(配列入力!$D$49)-LEN(SUBSTITUTE(配列入力!$D$49,$C67,""))</f>
        <v>0</v>
      </c>
      <c r="EQ67" s="89">
        <f>(EP67/$D67)-EQ47</f>
        <v>0</v>
      </c>
      <c r="ER67" s="85">
        <f t="shared" si="240"/>
        <v>0</v>
      </c>
      <c r="ES67" s="76">
        <f>LEN(配列入力!$D$50)-LEN(SUBSTITUTE(配列入力!$D$50,$C67,""))</f>
        <v>0</v>
      </c>
      <c r="ET67" s="89">
        <f>(ES67/$D67)-ET47</f>
        <v>0</v>
      </c>
      <c r="EU67" s="85">
        <f t="shared" si="337"/>
        <v>0</v>
      </c>
      <c r="EV67" s="76">
        <f>LEN(配列入力!$D$51)-LEN(SUBSTITUTE(配列入力!$D$51,$C67,""))</f>
        <v>0</v>
      </c>
      <c r="EW67" s="89">
        <f>(EV67/$D67)-EW47</f>
        <v>0</v>
      </c>
      <c r="EX67" s="85">
        <f t="shared" si="338"/>
        <v>0</v>
      </c>
      <c r="EY67" s="76">
        <f>LEN(配列入力!$D$52)-LEN(SUBSTITUTE(配列入力!$D$52,$C67,""))</f>
        <v>0</v>
      </c>
      <c r="EZ67" s="89">
        <f>(EY67/$D67)-EZ47</f>
        <v>0</v>
      </c>
      <c r="FA67" s="85">
        <f t="shared" si="339"/>
        <v>0</v>
      </c>
      <c r="FB67" s="76">
        <f>LEN(配列入力!$D$53)-LEN(SUBSTITUTE(配列入力!$D$53,$C67,""))</f>
        <v>0</v>
      </c>
      <c r="FC67" s="89">
        <f>(FB67/$D67)-FC47</f>
        <v>0</v>
      </c>
      <c r="FD67" s="85">
        <f t="shared" si="340"/>
        <v>0</v>
      </c>
      <c r="FE67" s="76">
        <f>LEN(配列入力!$D$54)-LEN(SUBSTITUTE(配列入力!$D$54,$C67,""))</f>
        <v>0</v>
      </c>
      <c r="FF67" s="89">
        <f>(FE67/$D67)-FF47</f>
        <v>0</v>
      </c>
      <c r="FG67" s="85">
        <f t="shared" si="341"/>
        <v>0</v>
      </c>
      <c r="FH67" s="76">
        <f>LEN(配列入力!$D$55)-LEN(SUBSTITUTE(配列入力!$D$55,$C67,""))</f>
        <v>0</v>
      </c>
      <c r="FI67" s="89">
        <f>(FH67/$D67)-FI47</f>
        <v>0</v>
      </c>
      <c r="FJ67" s="85">
        <f t="shared" si="342"/>
        <v>0</v>
      </c>
      <c r="FK67" s="76">
        <f>LEN(配列入力!$D$56)-LEN(SUBSTITUTE(配列入力!$D$56,$C67,""))</f>
        <v>0</v>
      </c>
      <c r="FL67" s="89">
        <f>(FK67/$D67)-FL47</f>
        <v>0</v>
      </c>
      <c r="FM67" s="85">
        <f t="shared" si="343"/>
        <v>0</v>
      </c>
      <c r="FN67" s="76">
        <f>LEN(配列入力!$D$57)-LEN(SUBSTITUTE(配列入力!$D$57,$C67,""))</f>
        <v>0</v>
      </c>
      <c r="FO67" s="89">
        <f>(FN67/$D67)-FO47</f>
        <v>0</v>
      </c>
      <c r="FP67" s="85">
        <f t="shared" si="344"/>
        <v>0</v>
      </c>
      <c r="FQ67" s="76">
        <f>LEN(配列入力!$D$58)-LEN(SUBSTITUTE(配列入力!$D$58,$C67,""))</f>
        <v>0</v>
      </c>
      <c r="FR67" s="89">
        <f>(FQ67/$D67)-FR47</f>
        <v>0</v>
      </c>
      <c r="FS67" s="85">
        <f t="shared" si="345"/>
        <v>0</v>
      </c>
      <c r="FT67" s="76">
        <f>LEN(配列入力!$D$59)-LEN(SUBSTITUTE(配列入力!$D$59,$C67,""))</f>
        <v>0</v>
      </c>
      <c r="FU67" s="89">
        <f>(FT67/$D67)-FU47</f>
        <v>0</v>
      </c>
      <c r="FV67" s="85">
        <f t="shared" si="346"/>
        <v>0</v>
      </c>
      <c r="FW67" s="76">
        <f>LEN(配列入力!$D$60)-LEN(SUBSTITUTE(配列入力!$D$60,$C67,""))</f>
        <v>0</v>
      </c>
      <c r="FX67" s="89">
        <f>(FW67/$D67)-FX47</f>
        <v>0</v>
      </c>
      <c r="FY67" s="85">
        <f t="shared" si="347"/>
        <v>0</v>
      </c>
      <c r="FZ67" s="76">
        <f>LEN(配列入力!$D$61)-LEN(SUBSTITUTE(配列入力!$D$61,$C67,""))</f>
        <v>0</v>
      </c>
      <c r="GA67" s="89">
        <f>(FZ67/$D67)-GA47</f>
        <v>0</v>
      </c>
      <c r="GB67" s="85">
        <f t="shared" si="348"/>
        <v>0</v>
      </c>
      <c r="GC67" s="76">
        <f>LEN(配列入力!$D$62)-LEN(SUBSTITUTE(配列入力!$D$62,$C67,""))</f>
        <v>0</v>
      </c>
      <c r="GD67" s="89">
        <f>(GC67/$D67)-GD47</f>
        <v>0</v>
      </c>
      <c r="GE67" s="85">
        <f t="shared" si="349"/>
        <v>0</v>
      </c>
      <c r="GF67" s="76">
        <f>LEN(配列入力!$D$63)-LEN(SUBSTITUTE(配列入力!$D$63,$C67,""))</f>
        <v>0</v>
      </c>
      <c r="GG67" s="89">
        <f>(GF67/$D67)-GG47</f>
        <v>0</v>
      </c>
      <c r="GH67" s="85">
        <f t="shared" si="350"/>
        <v>0</v>
      </c>
      <c r="GI67" s="76">
        <f>LEN(配列入力!$D$64)-LEN(SUBSTITUTE(配列入力!$D$64,$C67,""))</f>
        <v>0</v>
      </c>
      <c r="GJ67" s="89">
        <f>(GI67/$D67)-GJ47</f>
        <v>0</v>
      </c>
      <c r="GK67" s="85">
        <f t="shared" si="351"/>
        <v>0</v>
      </c>
      <c r="GL67" s="76">
        <f>LEN(配列入力!$D$65)-LEN(SUBSTITUTE(配列入力!$D$65,$C67,""))</f>
        <v>0</v>
      </c>
      <c r="GM67" s="89">
        <f>(GL67/$D67)-GM47</f>
        <v>0</v>
      </c>
      <c r="GN67" s="85">
        <f t="shared" si="352"/>
        <v>0</v>
      </c>
      <c r="GO67" s="76">
        <f>LEN(配列入力!$D$66)-LEN(SUBSTITUTE(配列入力!$D$66,$C67,""))</f>
        <v>0</v>
      </c>
      <c r="GP67" s="89">
        <f>(GO67/$D67)-GP47</f>
        <v>0</v>
      </c>
      <c r="GQ67" s="85">
        <f t="shared" si="353"/>
        <v>0</v>
      </c>
      <c r="GR67" s="76">
        <f>LEN(配列入力!$D$67)-LEN(SUBSTITUTE(配列入力!$D$67,$C67,""))</f>
        <v>0</v>
      </c>
      <c r="GS67" s="89">
        <f>(GR67/$D67)-GS47</f>
        <v>0</v>
      </c>
      <c r="GT67" s="85">
        <f t="shared" si="354"/>
        <v>0</v>
      </c>
      <c r="GU67" s="76">
        <f>LEN(配列入力!$D$68)-LEN(SUBSTITUTE(配列入力!$D$68,$C67,""))</f>
        <v>0</v>
      </c>
      <c r="GV67" s="89">
        <f>(GU67/$D67)-GV47</f>
        <v>0</v>
      </c>
      <c r="GW67" s="85">
        <f t="shared" si="355"/>
        <v>0</v>
      </c>
      <c r="GX67" s="76">
        <f>LEN(配列入力!$D$69)-LEN(SUBSTITUTE(配列入力!$D$69,$C67,""))</f>
        <v>0</v>
      </c>
      <c r="GY67" s="89">
        <f>(GX67/$D67)-GY47</f>
        <v>0</v>
      </c>
      <c r="GZ67" s="85">
        <f t="shared" si="356"/>
        <v>0</v>
      </c>
      <c r="HA67" s="76">
        <f>LEN(配列入力!$D$70)-LEN(SUBSTITUTE(配列入力!$D$70,$C67,""))</f>
        <v>0</v>
      </c>
      <c r="HB67" s="89">
        <f>(HA67/$D67)-HB47</f>
        <v>0</v>
      </c>
      <c r="HC67" s="85">
        <f t="shared" si="357"/>
        <v>0</v>
      </c>
      <c r="HD67" s="76">
        <f>LEN(配列入力!$D$71)-LEN(SUBSTITUTE(配列入力!$D$71,$C67,""))</f>
        <v>0</v>
      </c>
      <c r="HE67" s="89">
        <f>(HD67/$D67)-HE47</f>
        <v>0</v>
      </c>
      <c r="HF67" s="85">
        <f t="shared" si="358"/>
        <v>0</v>
      </c>
      <c r="HG67" s="76">
        <f>LEN(配列入力!$D$72)-LEN(SUBSTITUTE(配列入力!$D$72,$C67,""))</f>
        <v>0</v>
      </c>
      <c r="HH67" s="89">
        <f>(HG67/$D67)-HH47</f>
        <v>0</v>
      </c>
      <c r="HI67" s="85">
        <f t="shared" si="359"/>
        <v>0</v>
      </c>
      <c r="HJ67" s="76">
        <f>LEN(配列入力!$D$73)-LEN(SUBSTITUTE(配列入力!$D$73,$C67,""))</f>
        <v>0</v>
      </c>
      <c r="HK67" s="89">
        <f>(HJ67/$D67)-HK47</f>
        <v>0</v>
      </c>
      <c r="HL67" s="85">
        <f t="shared" si="360"/>
        <v>0</v>
      </c>
      <c r="HM67" s="76">
        <f>LEN(配列入力!$D$74)-LEN(SUBSTITUTE(配列入力!$D$74,$C67,""))</f>
        <v>0</v>
      </c>
      <c r="HN67" s="89">
        <f>(HM67/$D67)-HN47</f>
        <v>0</v>
      </c>
      <c r="HO67" s="85">
        <f t="shared" si="361"/>
        <v>0</v>
      </c>
      <c r="HP67" s="76">
        <f>LEN(配列入力!$D$75)-LEN(SUBSTITUTE(配列入力!$D$75,$C67,""))</f>
        <v>0</v>
      </c>
      <c r="HQ67" s="89">
        <f>(HP67/$D67)-HQ47</f>
        <v>0</v>
      </c>
      <c r="HR67" s="85">
        <f t="shared" si="362"/>
        <v>0</v>
      </c>
      <c r="HS67" s="76">
        <f>LEN(配列入力!$D$76)-LEN(SUBSTITUTE(配列入力!$D$76,$C67,""))</f>
        <v>0</v>
      </c>
      <c r="HT67" s="89">
        <f>(HS67/$D67)-HT47</f>
        <v>0</v>
      </c>
      <c r="HU67" s="85">
        <f t="shared" si="363"/>
        <v>0</v>
      </c>
      <c r="HV67" s="76">
        <f>LEN(配列入力!$D$77)-LEN(SUBSTITUTE(配列入力!$D$77,$C67,""))</f>
        <v>0</v>
      </c>
      <c r="HW67" s="89">
        <f>(HV67/$D67)-HW47</f>
        <v>0</v>
      </c>
      <c r="HX67" s="85">
        <f t="shared" si="364"/>
        <v>0</v>
      </c>
      <c r="HY67" s="76">
        <f>LEN(配列入力!$D$78)-LEN(SUBSTITUTE(配列入力!$D$78,$C67,""))</f>
        <v>0</v>
      </c>
      <c r="HZ67" s="89">
        <f>(HY67/$D67)-HZ47</f>
        <v>0</v>
      </c>
      <c r="IA67" s="85">
        <f t="shared" si="365"/>
        <v>0</v>
      </c>
      <c r="IB67" s="76">
        <f>LEN(配列入力!$D$79)-LEN(SUBSTITUTE(配列入力!$D$79,$C67,""))</f>
        <v>0</v>
      </c>
      <c r="IC67" s="89">
        <f>(IB67/$D67)-IC47</f>
        <v>0</v>
      </c>
      <c r="ID67" s="85">
        <f t="shared" si="366"/>
        <v>0</v>
      </c>
      <c r="IE67" s="76">
        <f>LEN(配列入力!$D$80)-LEN(SUBSTITUTE(配列入力!$D$80,$C67,""))</f>
        <v>0</v>
      </c>
      <c r="IF67" s="89">
        <f>(IE67/$D67)-IF47</f>
        <v>0</v>
      </c>
      <c r="IG67" s="85">
        <f t="shared" si="367"/>
        <v>0</v>
      </c>
      <c r="IH67" s="76">
        <f>LEN(配列入力!$D$81)-LEN(SUBSTITUTE(配列入力!$D$81,$C67,""))</f>
        <v>0</v>
      </c>
      <c r="II67" s="89">
        <f>(IH67/$D67)-II47</f>
        <v>0</v>
      </c>
      <c r="IJ67" s="85">
        <f t="shared" si="368"/>
        <v>0</v>
      </c>
      <c r="IK67" s="76">
        <f>LEN(配列入力!$D$82)-LEN(SUBSTITUTE(配列入力!$D$82,$C67,""))</f>
        <v>0</v>
      </c>
      <c r="IL67" s="89">
        <f>(IK67/$D67)-IL47</f>
        <v>0</v>
      </c>
      <c r="IM67" s="85">
        <f t="shared" si="369"/>
        <v>0</v>
      </c>
      <c r="IN67" s="76">
        <f>LEN(配列入力!$D$83)-LEN(SUBSTITUTE(配列入力!$D$83,$C67,""))</f>
        <v>0</v>
      </c>
      <c r="IO67" s="89">
        <f>(IN67/$D67)-IO47</f>
        <v>0</v>
      </c>
      <c r="IP67" s="85">
        <f t="shared" si="370"/>
        <v>0</v>
      </c>
      <c r="IQ67" s="76">
        <f>LEN(配列入力!$D$84)-LEN(SUBSTITUTE(配列入力!$D$84,$C67,""))</f>
        <v>0</v>
      </c>
      <c r="IR67" s="89">
        <f>(IQ67/$D67)-IR47</f>
        <v>0</v>
      </c>
      <c r="IS67" s="85">
        <f t="shared" si="371"/>
        <v>0</v>
      </c>
      <c r="IT67" s="76">
        <f>LEN(配列入力!$D$85)-LEN(SUBSTITUTE(配列入力!$D$85,$C67,""))</f>
        <v>0</v>
      </c>
      <c r="IU67" s="89">
        <f>(IT67/$D67)-IU47</f>
        <v>0</v>
      </c>
      <c r="IV67" s="85">
        <f t="shared" si="372"/>
        <v>0</v>
      </c>
      <c r="IW67" s="76">
        <f>LEN(配列入力!$D$86)-LEN(SUBSTITUTE(配列入力!$D$86,$C67,""))</f>
        <v>0</v>
      </c>
      <c r="IX67" s="89">
        <f>(IW67/$D67)-IX47</f>
        <v>0</v>
      </c>
      <c r="IY67" s="85">
        <f t="shared" si="373"/>
        <v>0</v>
      </c>
      <c r="IZ67" s="76">
        <f>LEN(配列入力!$D$87)-LEN(SUBSTITUTE(配列入力!$D$87,$C67,""))</f>
        <v>0</v>
      </c>
      <c r="JA67" s="89">
        <f>(IZ67/$D67)-JA47</f>
        <v>0</v>
      </c>
      <c r="JB67" s="85">
        <f t="shared" si="374"/>
        <v>0</v>
      </c>
      <c r="JC67" s="76">
        <f>LEN(配列入力!$D$88)-LEN(SUBSTITUTE(配列入力!$D$88,$C67,""))</f>
        <v>0</v>
      </c>
      <c r="JD67" s="89">
        <f>(JC67/$D67)-JD47</f>
        <v>0</v>
      </c>
      <c r="JE67" s="85">
        <f t="shared" si="375"/>
        <v>0</v>
      </c>
      <c r="JF67" s="76">
        <f>LEN(配列入力!$D$89)-LEN(SUBSTITUTE(配列入力!$D$89,$C67,""))</f>
        <v>0</v>
      </c>
      <c r="JG67" s="89">
        <f>(JF67/$D67)-JG47</f>
        <v>0</v>
      </c>
      <c r="JH67" s="85">
        <f t="shared" si="376"/>
        <v>0</v>
      </c>
      <c r="JI67" s="76">
        <f>LEN(配列入力!$D$90)-LEN(SUBSTITUTE(配列入力!$D$90,$C67,""))</f>
        <v>0</v>
      </c>
      <c r="JJ67" s="89">
        <f>(JI67/$D67)-JJ47</f>
        <v>0</v>
      </c>
      <c r="JK67" s="85">
        <f t="shared" si="377"/>
        <v>0</v>
      </c>
      <c r="JL67" s="76">
        <f>LEN(配列入力!$D$91)-LEN(SUBSTITUTE(配列入力!$D$91,$C67,""))</f>
        <v>0</v>
      </c>
      <c r="JM67" s="89">
        <f>(JL67/$D67)-JM47</f>
        <v>0</v>
      </c>
      <c r="JN67" s="85">
        <f t="shared" si="378"/>
        <v>0</v>
      </c>
      <c r="JO67" s="76">
        <f>LEN(配列入力!$D$92)-LEN(SUBSTITUTE(配列入力!$D$92,$C67,""))</f>
        <v>0</v>
      </c>
      <c r="JP67" s="89">
        <f>(JO67/$D67)-JP47</f>
        <v>0</v>
      </c>
      <c r="JQ67" s="85">
        <f t="shared" si="379"/>
        <v>0</v>
      </c>
      <c r="JR67" s="76">
        <f>LEN(配列入力!$D$93)-LEN(SUBSTITUTE(配列入力!$D$93,$C67,""))</f>
        <v>0</v>
      </c>
      <c r="JS67" s="89">
        <f>(JR67/$D67)-JS47</f>
        <v>0</v>
      </c>
      <c r="JT67" s="85">
        <f t="shared" si="380"/>
        <v>0</v>
      </c>
      <c r="JU67" s="76">
        <f>LEN(配列入力!$D$94)-LEN(SUBSTITUTE(配列入力!$D$94,$C67,""))</f>
        <v>0</v>
      </c>
      <c r="JV67" s="89">
        <f>(JU67/$D67)-JV47</f>
        <v>0</v>
      </c>
      <c r="JW67" s="85">
        <f t="shared" si="381"/>
        <v>0</v>
      </c>
      <c r="JX67" s="76">
        <f>LEN(配列入力!$D$95)-LEN(SUBSTITUTE(配列入力!$D$95,$C67,""))</f>
        <v>0</v>
      </c>
      <c r="JY67" s="89">
        <f>(JX67/$D67)-JY47</f>
        <v>0</v>
      </c>
      <c r="JZ67" s="85">
        <f t="shared" si="382"/>
        <v>0</v>
      </c>
      <c r="KA67" s="76">
        <f>LEN(配列入力!$D$96)-LEN(SUBSTITUTE(配列入力!$D$96,$C67,""))</f>
        <v>0</v>
      </c>
      <c r="KB67" s="89">
        <f>(KA67/$D67)-KB47</f>
        <v>0</v>
      </c>
      <c r="KC67" s="85">
        <f t="shared" si="383"/>
        <v>0</v>
      </c>
      <c r="KD67" s="76">
        <f>LEN(配列入力!$D$97)-LEN(SUBSTITUTE(配列入力!$D$97,$C67,""))</f>
        <v>0</v>
      </c>
      <c r="KE67" s="89">
        <f>(KD67/$D67)-KE47</f>
        <v>0</v>
      </c>
      <c r="KF67" s="85">
        <f t="shared" si="384"/>
        <v>0</v>
      </c>
    </row>
    <row r="68" spans="1:292">
      <c r="A68" s="186"/>
      <c r="B68" s="73" t="s">
        <v>320</v>
      </c>
      <c r="C68" s="74" t="s">
        <v>78</v>
      </c>
      <c r="D68" s="75">
        <f t="shared" si="0"/>
        <v>1</v>
      </c>
      <c r="E68" s="76">
        <f>LEN(配列入力!$D$2)-LEN(SUBSTITUTE(配列入力!$D$2,$C68,""))</f>
        <v>0</v>
      </c>
      <c r="F68" s="84">
        <f>E68/$D68</f>
        <v>0</v>
      </c>
      <c r="G68" s="85">
        <f t="shared" si="193"/>
        <v>0</v>
      </c>
      <c r="H68" s="76">
        <f>LEN(配列入力!$D$3)-LEN(SUBSTITUTE(配列入力!$D$3,$C68,""))</f>
        <v>0</v>
      </c>
      <c r="I68" s="84">
        <f>H68/$D68</f>
        <v>0</v>
      </c>
      <c r="J68" s="85">
        <f t="shared" si="194"/>
        <v>0</v>
      </c>
      <c r="K68" s="76">
        <f>LEN(配列入力!$D$4)-LEN(SUBSTITUTE(配列入力!$D$4,$C68,""))</f>
        <v>0</v>
      </c>
      <c r="L68" s="84">
        <f>K68/$D68</f>
        <v>0</v>
      </c>
      <c r="M68" s="85">
        <f t="shared" si="195"/>
        <v>0</v>
      </c>
      <c r="N68" s="76">
        <f>LEN(配列入力!$D$5)-LEN(SUBSTITUTE(配列入力!$D$5,$C68,""))</f>
        <v>0</v>
      </c>
      <c r="O68" s="84">
        <f>N68/$D68</f>
        <v>0</v>
      </c>
      <c r="P68" s="85">
        <f t="shared" si="196"/>
        <v>0</v>
      </c>
      <c r="Q68" s="76">
        <f>LEN(配列入力!$D$6)-LEN(SUBSTITUTE(配列入力!$D$6,$C68,""))</f>
        <v>0</v>
      </c>
      <c r="R68" s="84">
        <f>Q68/$D68</f>
        <v>0</v>
      </c>
      <c r="S68" s="85">
        <f t="shared" si="197"/>
        <v>0</v>
      </c>
      <c r="T68" s="76">
        <f>LEN(配列入力!$D$7)-LEN(SUBSTITUTE(配列入力!$D$7,$C68,""))</f>
        <v>0</v>
      </c>
      <c r="U68" s="84">
        <f>T68/$D68</f>
        <v>0</v>
      </c>
      <c r="V68" s="85">
        <f t="shared" si="198"/>
        <v>0</v>
      </c>
      <c r="W68" s="76">
        <f>LEN(配列入力!$D$8)-LEN(SUBSTITUTE(配列入力!$D$8,$C68,""))</f>
        <v>0</v>
      </c>
      <c r="X68" s="84">
        <f>W68/$D68</f>
        <v>0</v>
      </c>
      <c r="Y68" s="85">
        <f t="shared" si="199"/>
        <v>0</v>
      </c>
      <c r="Z68" s="76">
        <f>LEN(配列入力!$D$9)-LEN(SUBSTITUTE(配列入力!$D$9,$C68,""))</f>
        <v>0</v>
      </c>
      <c r="AA68" s="84">
        <f>Z68/$D68</f>
        <v>0</v>
      </c>
      <c r="AB68" s="85">
        <f t="shared" si="200"/>
        <v>0</v>
      </c>
      <c r="AC68" s="76">
        <f>LEN(配列入力!$D$10)-LEN(SUBSTITUTE(配列入力!$D$10,$C68,""))</f>
        <v>0</v>
      </c>
      <c r="AD68" s="84">
        <f>AC68/$D68</f>
        <v>0</v>
      </c>
      <c r="AE68" s="85">
        <f t="shared" si="201"/>
        <v>0</v>
      </c>
      <c r="AF68" s="76">
        <f>LEN(配列入力!$D$11)-LEN(SUBSTITUTE(配列入力!$D$11,$C68,""))</f>
        <v>0</v>
      </c>
      <c r="AG68" s="84">
        <f>AF68/$D68</f>
        <v>0</v>
      </c>
      <c r="AH68" s="85">
        <f t="shared" si="202"/>
        <v>0</v>
      </c>
      <c r="AI68" s="76">
        <f>LEN(配列入力!$D$12)-LEN(SUBSTITUTE(配列入力!$D$12,$C68,""))</f>
        <v>0</v>
      </c>
      <c r="AJ68" s="84">
        <f>AI68/$D68</f>
        <v>0</v>
      </c>
      <c r="AK68" s="85">
        <f t="shared" si="203"/>
        <v>0</v>
      </c>
      <c r="AL68" s="76">
        <f>LEN(配列入力!$D$13)-LEN(SUBSTITUTE(配列入力!$D$13,$C68,""))</f>
        <v>0</v>
      </c>
      <c r="AM68" s="84">
        <f>AL68/$D68</f>
        <v>0</v>
      </c>
      <c r="AN68" s="85">
        <f t="shared" si="204"/>
        <v>0</v>
      </c>
      <c r="AO68" s="76">
        <f>LEN(配列入力!$D$14)-LEN(SUBSTITUTE(配列入力!$D$14,$C68,""))</f>
        <v>0</v>
      </c>
      <c r="AP68" s="84">
        <f>AO68/$D68</f>
        <v>0</v>
      </c>
      <c r="AQ68" s="85">
        <f t="shared" si="205"/>
        <v>0</v>
      </c>
      <c r="AR68" s="76">
        <f>LEN(配列入力!$D$15)-LEN(SUBSTITUTE(配列入力!$D$15,$C68,""))</f>
        <v>0</v>
      </c>
      <c r="AS68" s="84">
        <f>AR68/$D68</f>
        <v>0</v>
      </c>
      <c r="AT68" s="85">
        <f t="shared" si="206"/>
        <v>0</v>
      </c>
      <c r="AU68" s="76">
        <f>LEN(配列入力!$D$16)-LEN(SUBSTITUTE(配列入力!$D$16,$C68,""))</f>
        <v>0</v>
      </c>
      <c r="AV68" s="84">
        <f>AU68/$D68</f>
        <v>0</v>
      </c>
      <c r="AW68" s="85">
        <f t="shared" si="207"/>
        <v>0</v>
      </c>
      <c r="AX68" s="76">
        <f>LEN(配列入力!$D$17)-LEN(SUBSTITUTE(配列入力!$D$17,$C68,""))</f>
        <v>0</v>
      </c>
      <c r="AY68" s="84">
        <f>AX68/$D68</f>
        <v>0</v>
      </c>
      <c r="AZ68" s="85">
        <f t="shared" si="208"/>
        <v>0</v>
      </c>
      <c r="BA68" s="76">
        <f>LEN(配列入力!$D$18)-LEN(SUBSTITUTE(配列入力!$D$18,$C68,""))</f>
        <v>0</v>
      </c>
      <c r="BB68" s="84">
        <f>BA68/$D68</f>
        <v>0</v>
      </c>
      <c r="BC68" s="85">
        <f t="shared" si="209"/>
        <v>0</v>
      </c>
      <c r="BD68" s="76">
        <f>LEN(配列入力!$D$19)-LEN(SUBSTITUTE(配列入力!$D$19,$C68,""))</f>
        <v>0</v>
      </c>
      <c r="BE68" s="84">
        <f>BD68/$D68</f>
        <v>0</v>
      </c>
      <c r="BF68" s="85">
        <f t="shared" si="210"/>
        <v>0</v>
      </c>
      <c r="BG68" s="76">
        <f>LEN(配列入力!$D$20)-LEN(SUBSTITUTE(配列入力!$D$20,$C68,""))</f>
        <v>0</v>
      </c>
      <c r="BH68" s="84">
        <f>BG68/$D68</f>
        <v>0</v>
      </c>
      <c r="BI68" s="85">
        <f t="shared" si="211"/>
        <v>0</v>
      </c>
      <c r="BJ68" s="76">
        <f>LEN(配列入力!$D$21)-LEN(SUBSTITUTE(配列入力!$D$21,$C68,""))</f>
        <v>0</v>
      </c>
      <c r="BK68" s="84">
        <f>BJ68/$D68</f>
        <v>0</v>
      </c>
      <c r="BL68" s="85">
        <f t="shared" si="212"/>
        <v>0</v>
      </c>
      <c r="BM68" s="76">
        <f>LEN(配列入力!$D$22)-LEN(SUBSTITUTE(配列入力!$D$22,$C68,""))</f>
        <v>0</v>
      </c>
      <c r="BN68" s="84">
        <f>BM68/$D68</f>
        <v>0</v>
      </c>
      <c r="BO68" s="85">
        <f t="shared" si="213"/>
        <v>0</v>
      </c>
      <c r="BP68" s="76">
        <f>LEN(配列入力!$D$23)-LEN(SUBSTITUTE(配列入力!$D$23,$C68,""))</f>
        <v>0</v>
      </c>
      <c r="BQ68" s="84">
        <f>BP68/$D68</f>
        <v>0</v>
      </c>
      <c r="BR68" s="85">
        <f t="shared" si="214"/>
        <v>0</v>
      </c>
      <c r="BS68" s="76">
        <f>LEN(配列入力!$D$24)-LEN(SUBSTITUTE(配列入力!$D$24,$C68,""))</f>
        <v>0</v>
      </c>
      <c r="BT68" s="84">
        <f>BS68/$D68</f>
        <v>0</v>
      </c>
      <c r="BU68" s="85">
        <f t="shared" si="215"/>
        <v>0</v>
      </c>
      <c r="BV68" s="76">
        <f>LEN(配列入力!$D$25)-LEN(SUBSTITUTE(配列入力!$D$25,$C68,""))</f>
        <v>0</v>
      </c>
      <c r="BW68" s="84">
        <f>BV68/$D68</f>
        <v>0</v>
      </c>
      <c r="BX68" s="85">
        <f t="shared" si="216"/>
        <v>0</v>
      </c>
      <c r="BY68" s="76">
        <f>LEN(配列入力!$D$26)-LEN(SUBSTITUTE(配列入力!$D$26,$C68,""))</f>
        <v>0</v>
      </c>
      <c r="BZ68" s="84">
        <f>BY68/$D68</f>
        <v>0</v>
      </c>
      <c r="CA68" s="85">
        <f t="shared" si="217"/>
        <v>0</v>
      </c>
      <c r="CB68" s="76">
        <f>LEN(配列入力!$D$27)-LEN(SUBSTITUTE(配列入力!$D$27,$C68,""))</f>
        <v>0</v>
      </c>
      <c r="CC68" s="84">
        <f>CB68/$D68</f>
        <v>0</v>
      </c>
      <c r="CD68" s="85">
        <f t="shared" si="218"/>
        <v>0</v>
      </c>
      <c r="CE68" s="76">
        <f>LEN(配列入力!$D$28)-LEN(SUBSTITUTE(配列入力!$D$28,$C68,""))</f>
        <v>0</v>
      </c>
      <c r="CF68" s="84">
        <f>CE68/$D68</f>
        <v>0</v>
      </c>
      <c r="CG68" s="85">
        <f t="shared" si="219"/>
        <v>0</v>
      </c>
      <c r="CH68" s="76">
        <f>LEN(配列入力!$D$29)-LEN(SUBSTITUTE(配列入力!$D$29,$C68,""))</f>
        <v>0</v>
      </c>
      <c r="CI68" s="84">
        <f>CH68/$D68</f>
        <v>0</v>
      </c>
      <c r="CJ68" s="85">
        <f t="shared" si="220"/>
        <v>0</v>
      </c>
      <c r="CK68" s="76">
        <f>LEN(配列入力!$D$30)-LEN(SUBSTITUTE(配列入力!$D$30,$C68,""))</f>
        <v>0</v>
      </c>
      <c r="CL68" s="84">
        <f>CK68/$D68</f>
        <v>0</v>
      </c>
      <c r="CM68" s="85">
        <f t="shared" si="221"/>
        <v>0</v>
      </c>
      <c r="CN68" s="76">
        <f>LEN(配列入力!$D$31)-LEN(SUBSTITUTE(配列入力!$D$31,$C68,""))</f>
        <v>0</v>
      </c>
      <c r="CO68" s="84">
        <f>CN68/$D68</f>
        <v>0</v>
      </c>
      <c r="CP68" s="85">
        <f t="shared" si="222"/>
        <v>0</v>
      </c>
      <c r="CQ68" s="76">
        <f>LEN(配列入力!$D$32)-LEN(SUBSTITUTE(配列入力!$D$32,$C68,""))</f>
        <v>0</v>
      </c>
      <c r="CR68" s="84">
        <f>CQ68/$D68</f>
        <v>0</v>
      </c>
      <c r="CS68" s="85">
        <f t="shared" si="223"/>
        <v>0</v>
      </c>
      <c r="CT68" s="76">
        <f>LEN(配列入力!$D$33)-LEN(SUBSTITUTE(配列入力!$D$33,$C68,""))</f>
        <v>0</v>
      </c>
      <c r="CU68" s="84">
        <f>CT68/$D68</f>
        <v>0</v>
      </c>
      <c r="CV68" s="85">
        <f t="shared" si="224"/>
        <v>0</v>
      </c>
      <c r="CW68" s="76">
        <f>LEN(配列入力!$D$34)-LEN(SUBSTITUTE(配列入力!$D$34,$C68,""))</f>
        <v>0</v>
      </c>
      <c r="CX68" s="84">
        <f>CW68/$D68</f>
        <v>0</v>
      </c>
      <c r="CY68" s="85">
        <f t="shared" si="225"/>
        <v>0</v>
      </c>
      <c r="CZ68" s="76">
        <f>LEN(配列入力!$D$35)-LEN(SUBSTITUTE(配列入力!$D$35,$C68,""))</f>
        <v>0</v>
      </c>
      <c r="DA68" s="84">
        <f>CZ68/$D68</f>
        <v>0</v>
      </c>
      <c r="DB68" s="85">
        <f t="shared" si="226"/>
        <v>0</v>
      </c>
      <c r="DC68" s="76">
        <f>LEN(配列入力!$D$36)-LEN(SUBSTITUTE(配列入力!$D$36,$C68,""))</f>
        <v>0</v>
      </c>
      <c r="DD68" s="84">
        <f>DC68/$D68</f>
        <v>0</v>
      </c>
      <c r="DE68" s="85">
        <f t="shared" si="227"/>
        <v>0</v>
      </c>
      <c r="DF68" s="76">
        <f>LEN(配列入力!$D$37)-LEN(SUBSTITUTE(配列入力!$D$37,$C68,""))</f>
        <v>0</v>
      </c>
      <c r="DG68" s="84">
        <f>DF68/$D68</f>
        <v>0</v>
      </c>
      <c r="DH68" s="85">
        <f t="shared" si="228"/>
        <v>0</v>
      </c>
      <c r="DI68" s="76">
        <f>LEN(配列入力!$D$38)-LEN(SUBSTITUTE(配列入力!$D$38,$C68,""))</f>
        <v>0</v>
      </c>
      <c r="DJ68" s="84">
        <f>DI68/$D68</f>
        <v>0</v>
      </c>
      <c r="DK68" s="85">
        <f t="shared" si="229"/>
        <v>0</v>
      </c>
      <c r="DL68" s="76">
        <f>LEN(配列入力!$D$39)-LEN(SUBSTITUTE(配列入力!$D$39,$C68,""))</f>
        <v>0</v>
      </c>
      <c r="DM68" s="84">
        <f>DL68/$D68</f>
        <v>0</v>
      </c>
      <c r="DN68" s="85">
        <f t="shared" si="230"/>
        <v>0</v>
      </c>
      <c r="DO68" s="76">
        <f>LEN(配列入力!$D$40)-LEN(SUBSTITUTE(配列入力!$D$40,$C68,""))</f>
        <v>0</v>
      </c>
      <c r="DP68" s="84">
        <f>DO68/$D68</f>
        <v>0</v>
      </c>
      <c r="DQ68" s="85">
        <f t="shared" si="231"/>
        <v>0</v>
      </c>
      <c r="DR68" s="76">
        <f>LEN(配列入力!$D$41)-LEN(SUBSTITUTE(配列入力!$D$41,$C68,""))</f>
        <v>0</v>
      </c>
      <c r="DS68" s="84">
        <f>DR68/$D68</f>
        <v>0</v>
      </c>
      <c r="DT68" s="85">
        <f t="shared" si="232"/>
        <v>0</v>
      </c>
      <c r="DU68" s="76">
        <f>LEN(配列入力!$D$42)-LEN(SUBSTITUTE(配列入力!$D$42,$C68,""))</f>
        <v>0</v>
      </c>
      <c r="DV68" s="84">
        <f>DU68/$D68</f>
        <v>0</v>
      </c>
      <c r="DW68" s="85">
        <f t="shared" si="233"/>
        <v>0</v>
      </c>
      <c r="DX68" s="76">
        <f>LEN(配列入力!$D$43)-LEN(SUBSTITUTE(配列入力!$D$43,$C68,""))</f>
        <v>0</v>
      </c>
      <c r="DY68" s="84">
        <f>DX68/$D68</f>
        <v>0</v>
      </c>
      <c r="DZ68" s="85">
        <f t="shared" si="234"/>
        <v>0</v>
      </c>
      <c r="EA68" s="76">
        <f>LEN(配列入力!$D$44)-LEN(SUBSTITUTE(配列入力!$D$44,$C68,""))</f>
        <v>0</v>
      </c>
      <c r="EB68" s="84">
        <f>EA68/$D68</f>
        <v>0</v>
      </c>
      <c r="EC68" s="85">
        <f t="shared" si="235"/>
        <v>0</v>
      </c>
      <c r="ED68" s="76">
        <f>LEN(配列入力!$D$45)-LEN(SUBSTITUTE(配列入力!$D$45,$C68,""))</f>
        <v>0</v>
      </c>
      <c r="EE68" s="84">
        <f>ED68/$D68</f>
        <v>0</v>
      </c>
      <c r="EF68" s="85">
        <f t="shared" si="236"/>
        <v>0</v>
      </c>
      <c r="EG68" s="76">
        <f>LEN(配列入力!$D$46)-LEN(SUBSTITUTE(配列入力!$D$46,$C68,""))</f>
        <v>0</v>
      </c>
      <c r="EH68" s="84">
        <f>EG68/$D68</f>
        <v>0</v>
      </c>
      <c r="EI68" s="85">
        <f t="shared" si="237"/>
        <v>0</v>
      </c>
      <c r="EJ68" s="76">
        <f>LEN(配列入力!$D$47)-LEN(SUBSTITUTE(配列入力!$D$47,$C68,""))</f>
        <v>0</v>
      </c>
      <c r="EK68" s="84">
        <f>EJ68/$D68</f>
        <v>0</v>
      </c>
      <c r="EL68" s="85">
        <f t="shared" si="238"/>
        <v>0</v>
      </c>
      <c r="EM68" s="76">
        <f>LEN(配列入力!$D$48)-LEN(SUBSTITUTE(配列入力!$D$48,$C68,""))</f>
        <v>0</v>
      </c>
      <c r="EN68" s="84">
        <f>EM68/$D68</f>
        <v>0</v>
      </c>
      <c r="EO68" s="85">
        <f t="shared" si="239"/>
        <v>0</v>
      </c>
      <c r="EP68" s="76">
        <f>LEN(配列入力!$D$49)-LEN(SUBSTITUTE(配列入力!$D$49,$C68,""))</f>
        <v>0</v>
      </c>
      <c r="EQ68" s="84">
        <f>EP68/$D68</f>
        <v>0</v>
      </c>
      <c r="ER68" s="85">
        <f t="shared" si="240"/>
        <v>0</v>
      </c>
      <c r="ES68" s="76">
        <f>LEN(配列入力!$D$50)-LEN(SUBSTITUTE(配列入力!$D$50,$C68,""))</f>
        <v>0</v>
      </c>
      <c r="ET68" s="84">
        <f>ES68/$D68</f>
        <v>0</v>
      </c>
      <c r="EU68" s="85">
        <f t="shared" si="337"/>
        <v>0</v>
      </c>
      <c r="EV68" s="76">
        <f>LEN(配列入力!$D$51)-LEN(SUBSTITUTE(配列入力!$D$51,$C68,""))</f>
        <v>0</v>
      </c>
      <c r="EW68" s="84">
        <f>EV68/$D68</f>
        <v>0</v>
      </c>
      <c r="EX68" s="85">
        <f t="shared" si="338"/>
        <v>0</v>
      </c>
      <c r="EY68" s="76">
        <f>LEN(配列入力!$D$52)-LEN(SUBSTITUTE(配列入力!$D$52,$C68,""))</f>
        <v>0</v>
      </c>
      <c r="EZ68" s="84">
        <f>EY68/$D68</f>
        <v>0</v>
      </c>
      <c r="FA68" s="85">
        <f t="shared" si="339"/>
        <v>0</v>
      </c>
      <c r="FB68" s="76">
        <f>LEN(配列入力!$D$53)-LEN(SUBSTITUTE(配列入力!$D$53,$C68,""))</f>
        <v>0</v>
      </c>
      <c r="FC68" s="84">
        <f>FB68/$D68</f>
        <v>0</v>
      </c>
      <c r="FD68" s="85">
        <f t="shared" si="340"/>
        <v>0</v>
      </c>
      <c r="FE68" s="76">
        <f>LEN(配列入力!$D$54)-LEN(SUBSTITUTE(配列入力!$D$54,$C68,""))</f>
        <v>0</v>
      </c>
      <c r="FF68" s="84">
        <f>FE68/$D68</f>
        <v>0</v>
      </c>
      <c r="FG68" s="85">
        <f t="shared" si="341"/>
        <v>0</v>
      </c>
      <c r="FH68" s="76">
        <f>LEN(配列入力!$D$55)-LEN(SUBSTITUTE(配列入力!$D$55,$C68,""))</f>
        <v>0</v>
      </c>
      <c r="FI68" s="84">
        <f>FH68/$D68</f>
        <v>0</v>
      </c>
      <c r="FJ68" s="85">
        <f t="shared" si="342"/>
        <v>0</v>
      </c>
      <c r="FK68" s="76">
        <f>LEN(配列入力!$D$56)-LEN(SUBSTITUTE(配列入力!$D$56,$C68,""))</f>
        <v>0</v>
      </c>
      <c r="FL68" s="84">
        <f>FK68/$D68</f>
        <v>0</v>
      </c>
      <c r="FM68" s="85">
        <f t="shared" si="343"/>
        <v>0</v>
      </c>
      <c r="FN68" s="76">
        <f>LEN(配列入力!$D$57)-LEN(SUBSTITUTE(配列入力!$D$57,$C68,""))</f>
        <v>0</v>
      </c>
      <c r="FO68" s="84">
        <f>FN68/$D68</f>
        <v>0</v>
      </c>
      <c r="FP68" s="85">
        <f t="shared" si="344"/>
        <v>0</v>
      </c>
      <c r="FQ68" s="76">
        <f>LEN(配列入力!$D$58)-LEN(SUBSTITUTE(配列入力!$D$58,$C68,""))</f>
        <v>0</v>
      </c>
      <c r="FR68" s="84">
        <f>FQ68/$D68</f>
        <v>0</v>
      </c>
      <c r="FS68" s="85">
        <f t="shared" si="345"/>
        <v>0</v>
      </c>
      <c r="FT68" s="76">
        <f>LEN(配列入力!$D$59)-LEN(SUBSTITUTE(配列入力!$D$59,$C68,""))</f>
        <v>0</v>
      </c>
      <c r="FU68" s="84">
        <f>FT68/$D68</f>
        <v>0</v>
      </c>
      <c r="FV68" s="85">
        <f t="shared" si="346"/>
        <v>0</v>
      </c>
      <c r="FW68" s="76">
        <f>LEN(配列入力!$D$60)-LEN(SUBSTITUTE(配列入力!$D$60,$C68,""))</f>
        <v>0</v>
      </c>
      <c r="FX68" s="84">
        <f>FW68/$D68</f>
        <v>0</v>
      </c>
      <c r="FY68" s="85">
        <f t="shared" si="347"/>
        <v>0</v>
      </c>
      <c r="FZ68" s="76">
        <f>LEN(配列入力!$D$61)-LEN(SUBSTITUTE(配列入力!$D$61,$C68,""))</f>
        <v>0</v>
      </c>
      <c r="GA68" s="84">
        <f>FZ68/$D68</f>
        <v>0</v>
      </c>
      <c r="GB68" s="85">
        <f t="shared" si="348"/>
        <v>0</v>
      </c>
      <c r="GC68" s="76">
        <f>LEN(配列入力!$D$62)-LEN(SUBSTITUTE(配列入力!$D$62,$C68,""))</f>
        <v>0</v>
      </c>
      <c r="GD68" s="84">
        <f>GC68/$D68</f>
        <v>0</v>
      </c>
      <c r="GE68" s="85">
        <f t="shared" si="349"/>
        <v>0</v>
      </c>
      <c r="GF68" s="76">
        <f>LEN(配列入力!$D$63)-LEN(SUBSTITUTE(配列入力!$D$63,$C68,""))</f>
        <v>0</v>
      </c>
      <c r="GG68" s="84">
        <f>GF68/$D68</f>
        <v>0</v>
      </c>
      <c r="GH68" s="85">
        <f t="shared" si="350"/>
        <v>0</v>
      </c>
      <c r="GI68" s="76">
        <f>LEN(配列入力!$D$64)-LEN(SUBSTITUTE(配列入力!$D$64,$C68,""))</f>
        <v>0</v>
      </c>
      <c r="GJ68" s="84">
        <f>GI68/$D68</f>
        <v>0</v>
      </c>
      <c r="GK68" s="85">
        <f t="shared" si="351"/>
        <v>0</v>
      </c>
      <c r="GL68" s="76">
        <f>LEN(配列入力!$D$65)-LEN(SUBSTITUTE(配列入力!$D$65,$C68,""))</f>
        <v>0</v>
      </c>
      <c r="GM68" s="84">
        <f>GL68/$D68</f>
        <v>0</v>
      </c>
      <c r="GN68" s="85">
        <f t="shared" si="352"/>
        <v>0</v>
      </c>
      <c r="GO68" s="76">
        <f>LEN(配列入力!$D$66)-LEN(SUBSTITUTE(配列入力!$D$66,$C68,""))</f>
        <v>0</v>
      </c>
      <c r="GP68" s="84">
        <f>GO68/$D68</f>
        <v>0</v>
      </c>
      <c r="GQ68" s="85">
        <f t="shared" si="353"/>
        <v>0</v>
      </c>
      <c r="GR68" s="76">
        <f>LEN(配列入力!$D$67)-LEN(SUBSTITUTE(配列入力!$D$67,$C68,""))</f>
        <v>0</v>
      </c>
      <c r="GS68" s="84">
        <f>GR68/$D68</f>
        <v>0</v>
      </c>
      <c r="GT68" s="85">
        <f t="shared" si="354"/>
        <v>0</v>
      </c>
      <c r="GU68" s="76">
        <f>LEN(配列入力!$D$68)-LEN(SUBSTITUTE(配列入力!$D$68,$C68,""))</f>
        <v>0</v>
      </c>
      <c r="GV68" s="84">
        <f>GU68/$D68</f>
        <v>0</v>
      </c>
      <c r="GW68" s="85">
        <f t="shared" si="355"/>
        <v>0</v>
      </c>
      <c r="GX68" s="76">
        <f>LEN(配列入力!$D$69)-LEN(SUBSTITUTE(配列入力!$D$69,$C68,""))</f>
        <v>0</v>
      </c>
      <c r="GY68" s="84">
        <f>GX68/$D68</f>
        <v>0</v>
      </c>
      <c r="GZ68" s="85">
        <f t="shared" si="356"/>
        <v>0</v>
      </c>
      <c r="HA68" s="76">
        <f>LEN(配列入力!$D$70)-LEN(SUBSTITUTE(配列入力!$D$70,$C68,""))</f>
        <v>0</v>
      </c>
      <c r="HB68" s="84">
        <f>HA68/$D68</f>
        <v>0</v>
      </c>
      <c r="HC68" s="85">
        <f t="shared" si="357"/>
        <v>0</v>
      </c>
      <c r="HD68" s="76">
        <f>LEN(配列入力!$D$71)-LEN(SUBSTITUTE(配列入力!$D$71,$C68,""))</f>
        <v>0</v>
      </c>
      <c r="HE68" s="84">
        <f>HD68/$D68</f>
        <v>0</v>
      </c>
      <c r="HF68" s="85">
        <f t="shared" si="358"/>
        <v>0</v>
      </c>
      <c r="HG68" s="76">
        <f>LEN(配列入力!$D$72)-LEN(SUBSTITUTE(配列入力!$D$72,$C68,""))</f>
        <v>0</v>
      </c>
      <c r="HH68" s="84">
        <f>HG68/$D68</f>
        <v>0</v>
      </c>
      <c r="HI68" s="85">
        <f t="shared" si="359"/>
        <v>0</v>
      </c>
      <c r="HJ68" s="76">
        <f>LEN(配列入力!$D$73)-LEN(SUBSTITUTE(配列入力!$D$73,$C68,""))</f>
        <v>0</v>
      </c>
      <c r="HK68" s="84">
        <f>HJ68/$D68</f>
        <v>0</v>
      </c>
      <c r="HL68" s="85">
        <f t="shared" si="360"/>
        <v>0</v>
      </c>
      <c r="HM68" s="76">
        <f>LEN(配列入力!$D$74)-LEN(SUBSTITUTE(配列入力!$D$74,$C68,""))</f>
        <v>0</v>
      </c>
      <c r="HN68" s="84">
        <f>HM68/$D68</f>
        <v>0</v>
      </c>
      <c r="HO68" s="85">
        <f t="shared" si="361"/>
        <v>0</v>
      </c>
      <c r="HP68" s="76">
        <f>LEN(配列入力!$D$75)-LEN(SUBSTITUTE(配列入力!$D$75,$C68,""))</f>
        <v>0</v>
      </c>
      <c r="HQ68" s="84">
        <f>HP68/$D68</f>
        <v>0</v>
      </c>
      <c r="HR68" s="85">
        <f t="shared" si="362"/>
        <v>0</v>
      </c>
      <c r="HS68" s="76">
        <f>LEN(配列入力!$D$76)-LEN(SUBSTITUTE(配列入力!$D$76,$C68,""))</f>
        <v>0</v>
      </c>
      <c r="HT68" s="84">
        <f>HS68/$D68</f>
        <v>0</v>
      </c>
      <c r="HU68" s="85">
        <f t="shared" si="363"/>
        <v>0</v>
      </c>
      <c r="HV68" s="76">
        <f>LEN(配列入力!$D$77)-LEN(SUBSTITUTE(配列入力!$D$77,$C68,""))</f>
        <v>0</v>
      </c>
      <c r="HW68" s="84">
        <f>HV68/$D68</f>
        <v>0</v>
      </c>
      <c r="HX68" s="85">
        <f t="shared" si="364"/>
        <v>0</v>
      </c>
      <c r="HY68" s="76">
        <f>LEN(配列入力!$D$78)-LEN(SUBSTITUTE(配列入力!$D$78,$C68,""))</f>
        <v>0</v>
      </c>
      <c r="HZ68" s="84">
        <f>HY68/$D68</f>
        <v>0</v>
      </c>
      <c r="IA68" s="85">
        <f t="shared" si="365"/>
        <v>0</v>
      </c>
      <c r="IB68" s="76">
        <f>LEN(配列入力!$D$79)-LEN(SUBSTITUTE(配列入力!$D$79,$C68,""))</f>
        <v>0</v>
      </c>
      <c r="IC68" s="84">
        <f>IB68/$D68</f>
        <v>0</v>
      </c>
      <c r="ID68" s="85">
        <f t="shared" si="366"/>
        <v>0</v>
      </c>
      <c r="IE68" s="76">
        <f>LEN(配列入力!$D$80)-LEN(SUBSTITUTE(配列入力!$D$80,$C68,""))</f>
        <v>0</v>
      </c>
      <c r="IF68" s="84">
        <f>IE68/$D68</f>
        <v>0</v>
      </c>
      <c r="IG68" s="85">
        <f t="shared" si="367"/>
        <v>0</v>
      </c>
      <c r="IH68" s="76">
        <f>LEN(配列入力!$D$81)-LEN(SUBSTITUTE(配列入力!$D$81,$C68,""))</f>
        <v>0</v>
      </c>
      <c r="II68" s="84">
        <f>IH68/$D68</f>
        <v>0</v>
      </c>
      <c r="IJ68" s="85">
        <f t="shared" si="368"/>
        <v>0</v>
      </c>
      <c r="IK68" s="76">
        <f>LEN(配列入力!$D$82)-LEN(SUBSTITUTE(配列入力!$D$82,$C68,""))</f>
        <v>0</v>
      </c>
      <c r="IL68" s="84">
        <f>IK68/$D68</f>
        <v>0</v>
      </c>
      <c r="IM68" s="85">
        <f t="shared" si="369"/>
        <v>0</v>
      </c>
      <c r="IN68" s="76">
        <f>LEN(配列入力!$D$83)-LEN(SUBSTITUTE(配列入力!$D$83,$C68,""))</f>
        <v>0</v>
      </c>
      <c r="IO68" s="84">
        <f>IN68/$D68</f>
        <v>0</v>
      </c>
      <c r="IP68" s="85">
        <f t="shared" si="370"/>
        <v>0</v>
      </c>
      <c r="IQ68" s="76">
        <f>LEN(配列入力!$D$84)-LEN(SUBSTITUTE(配列入力!$D$84,$C68,""))</f>
        <v>0</v>
      </c>
      <c r="IR68" s="84">
        <f>IQ68/$D68</f>
        <v>0</v>
      </c>
      <c r="IS68" s="85">
        <f t="shared" si="371"/>
        <v>0</v>
      </c>
      <c r="IT68" s="76">
        <f>LEN(配列入力!$D$85)-LEN(SUBSTITUTE(配列入力!$D$85,$C68,""))</f>
        <v>0</v>
      </c>
      <c r="IU68" s="84">
        <f>IT68/$D68</f>
        <v>0</v>
      </c>
      <c r="IV68" s="85">
        <f t="shared" si="372"/>
        <v>0</v>
      </c>
      <c r="IW68" s="76">
        <f>LEN(配列入力!$D$86)-LEN(SUBSTITUTE(配列入力!$D$86,$C68,""))</f>
        <v>0</v>
      </c>
      <c r="IX68" s="84">
        <f>IW68/$D68</f>
        <v>0</v>
      </c>
      <c r="IY68" s="85">
        <f t="shared" si="373"/>
        <v>0</v>
      </c>
      <c r="IZ68" s="76">
        <f>LEN(配列入力!$D$87)-LEN(SUBSTITUTE(配列入力!$D$87,$C68,""))</f>
        <v>0</v>
      </c>
      <c r="JA68" s="84">
        <f>IZ68/$D68</f>
        <v>0</v>
      </c>
      <c r="JB68" s="85">
        <f t="shared" si="374"/>
        <v>0</v>
      </c>
      <c r="JC68" s="76">
        <f>LEN(配列入力!$D$88)-LEN(SUBSTITUTE(配列入力!$D$88,$C68,""))</f>
        <v>0</v>
      </c>
      <c r="JD68" s="84">
        <f>JC68/$D68</f>
        <v>0</v>
      </c>
      <c r="JE68" s="85">
        <f t="shared" si="375"/>
        <v>0</v>
      </c>
      <c r="JF68" s="76">
        <f>LEN(配列入力!$D$89)-LEN(SUBSTITUTE(配列入力!$D$89,$C68,""))</f>
        <v>0</v>
      </c>
      <c r="JG68" s="84">
        <f>JF68/$D68</f>
        <v>0</v>
      </c>
      <c r="JH68" s="85">
        <f t="shared" si="376"/>
        <v>0</v>
      </c>
      <c r="JI68" s="76">
        <f>LEN(配列入力!$D$90)-LEN(SUBSTITUTE(配列入力!$D$90,$C68,""))</f>
        <v>0</v>
      </c>
      <c r="JJ68" s="84">
        <f>JI68/$D68</f>
        <v>0</v>
      </c>
      <c r="JK68" s="85">
        <f t="shared" si="377"/>
        <v>0</v>
      </c>
      <c r="JL68" s="76">
        <f>LEN(配列入力!$D$91)-LEN(SUBSTITUTE(配列入力!$D$91,$C68,""))</f>
        <v>0</v>
      </c>
      <c r="JM68" s="84">
        <f>JL68/$D68</f>
        <v>0</v>
      </c>
      <c r="JN68" s="85">
        <f t="shared" si="378"/>
        <v>0</v>
      </c>
      <c r="JO68" s="76">
        <f>LEN(配列入力!$D$92)-LEN(SUBSTITUTE(配列入力!$D$92,$C68,""))</f>
        <v>0</v>
      </c>
      <c r="JP68" s="84">
        <f>JO68/$D68</f>
        <v>0</v>
      </c>
      <c r="JQ68" s="85">
        <f t="shared" si="379"/>
        <v>0</v>
      </c>
      <c r="JR68" s="76">
        <f>LEN(配列入力!$D$93)-LEN(SUBSTITUTE(配列入力!$D$93,$C68,""))</f>
        <v>0</v>
      </c>
      <c r="JS68" s="84">
        <f>JR68/$D68</f>
        <v>0</v>
      </c>
      <c r="JT68" s="85">
        <f t="shared" si="380"/>
        <v>0</v>
      </c>
      <c r="JU68" s="76">
        <f>LEN(配列入力!$D$94)-LEN(SUBSTITUTE(配列入力!$D$94,$C68,""))</f>
        <v>0</v>
      </c>
      <c r="JV68" s="84">
        <f>JU68/$D68</f>
        <v>0</v>
      </c>
      <c r="JW68" s="85">
        <f t="shared" si="381"/>
        <v>0</v>
      </c>
      <c r="JX68" s="76">
        <f>LEN(配列入力!$D$95)-LEN(SUBSTITUTE(配列入力!$D$95,$C68,""))</f>
        <v>0</v>
      </c>
      <c r="JY68" s="84">
        <f>JX68/$D68</f>
        <v>0</v>
      </c>
      <c r="JZ68" s="85">
        <f t="shared" si="382"/>
        <v>0</v>
      </c>
      <c r="KA68" s="76">
        <f>LEN(配列入力!$D$96)-LEN(SUBSTITUTE(配列入力!$D$96,$C68,""))</f>
        <v>0</v>
      </c>
      <c r="KB68" s="84">
        <f>KA68/$D68</f>
        <v>0</v>
      </c>
      <c r="KC68" s="85">
        <f t="shared" si="383"/>
        <v>0</v>
      </c>
      <c r="KD68" s="76">
        <f>LEN(配列入力!$D$97)-LEN(SUBSTITUTE(配列入力!$D$97,$C68,""))</f>
        <v>0</v>
      </c>
      <c r="KE68" s="84">
        <f>KD68/$D68</f>
        <v>0</v>
      </c>
      <c r="KF68" s="85">
        <f t="shared" si="384"/>
        <v>0</v>
      </c>
    </row>
    <row r="69" spans="1:292">
      <c r="A69" s="186"/>
      <c r="B69" s="73" t="s">
        <v>321</v>
      </c>
      <c r="C69" s="74" t="s">
        <v>82</v>
      </c>
      <c r="D69" s="75">
        <f t="shared" si="0"/>
        <v>1</v>
      </c>
      <c r="E69" s="76">
        <f>LEN(配列入力!$D$2)-LEN(SUBSTITUTE(配列入力!$D$2,$C69,""))</f>
        <v>0</v>
      </c>
      <c r="F69" s="89">
        <f>(E69/$D69)-F50-F33-F34-F35-F36-F45-F46</f>
        <v>0</v>
      </c>
      <c r="G69" s="85">
        <f t="shared" si="193"/>
        <v>0</v>
      </c>
      <c r="H69" s="76">
        <f>LEN(配列入力!$D$3)-LEN(SUBSTITUTE(配列入力!$D$3,$C69,""))</f>
        <v>0</v>
      </c>
      <c r="I69" s="89">
        <f>(H69/$D69)-I50-I33-I34-I35-I36-I45-I46</f>
        <v>0</v>
      </c>
      <c r="J69" s="85">
        <f t="shared" si="194"/>
        <v>0</v>
      </c>
      <c r="K69" s="76">
        <f>LEN(配列入力!$D$4)-LEN(SUBSTITUTE(配列入力!$D$4,$C69,""))</f>
        <v>0</v>
      </c>
      <c r="L69" s="89">
        <f>(K69/$D69)-L50-L33-L34-L35-L36-L45-L46</f>
        <v>0</v>
      </c>
      <c r="M69" s="85">
        <f t="shared" si="195"/>
        <v>0</v>
      </c>
      <c r="N69" s="76">
        <f>LEN(配列入力!$D$5)-LEN(SUBSTITUTE(配列入力!$D$5,$C69,""))</f>
        <v>0</v>
      </c>
      <c r="O69" s="89">
        <f>(N69/$D69)-O50-O33-O34-O35-O36-O45-O46</f>
        <v>0</v>
      </c>
      <c r="P69" s="85">
        <f t="shared" si="196"/>
        <v>0</v>
      </c>
      <c r="Q69" s="76">
        <f>LEN(配列入力!$D$6)-LEN(SUBSTITUTE(配列入力!$D$6,$C69,""))</f>
        <v>0</v>
      </c>
      <c r="R69" s="89">
        <f>(Q69/$D69)-R50-R33-R34-R35-R36-R45-R46</f>
        <v>0</v>
      </c>
      <c r="S69" s="85">
        <f t="shared" si="197"/>
        <v>0</v>
      </c>
      <c r="T69" s="76">
        <f>LEN(配列入力!$D$7)-LEN(SUBSTITUTE(配列入力!$D$7,$C69,""))</f>
        <v>0</v>
      </c>
      <c r="U69" s="89">
        <f>(T69/$D69)-U50-U33-U34-U35-U36-U45-U46</f>
        <v>0</v>
      </c>
      <c r="V69" s="85">
        <f t="shared" si="198"/>
        <v>0</v>
      </c>
      <c r="W69" s="76">
        <f>LEN(配列入力!$D$8)-LEN(SUBSTITUTE(配列入力!$D$8,$C69,""))</f>
        <v>0</v>
      </c>
      <c r="X69" s="89">
        <f>(W69/$D69)-X50-X33-X34-X35-X36-X45-X46</f>
        <v>0</v>
      </c>
      <c r="Y69" s="85">
        <f t="shared" si="199"/>
        <v>0</v>
      </c>
      <c r="Z69" s="76">
        <f>LEN(配列入力!$D$9)-LEN(SUBSTITUTE(配列入力!$D$9,$C69,""))</f>
        <v>0</v>
      </c>
      <c r="AA69" s="89">
        <f>(Z69/$D69)-AA50-AA33-AA34-AA35-AA36-AA45-AA46</f>
        <v>0</v>
      </c>
      <c r="AB69" s="85">
        <f t="shared" si="200"/>
        <v>0</v>
      </c>
      <c r="AC69" s="76">
        <f>LEN(配列入力!$D$10)-LEN(SUBSTITUTE(配列入力!$D$10,$C69,""))</f>
        <v>0</v>
      </c>
      <c r="AD69" s="89">
        <f>(AC69/$D69)-AD50-AD33-AD34-AD35-AD36-AD45-AD46</f>
        <v>0</v>
      </c>
      <c r="AE69" s="85">
        <f t="shared" si="201"/>
        <v>0</v>
      </c>
      <c r="AF69" s="76">
        <f>LEN(配列入力!$D$11)-LEN(SUBSTITUTE(配列入力!$D$11,$C69,""))</f>
        <v>0</v>
      </c>
      <c r="AG69" s="89">
        <f>(AF69/$D69)-AG50-AG33-AG34-AG35-AG36-AG45-AG46</f>
        <v>0</v>
      </c>
      <c r="AH69" s="85">
        <f t="shared" si="202"/>
        <v>0</v>
      </c>
      <c r="AI69" s="76">
        <f>LEN(配列入力!$D$12)-LEN(SUBSTITUTE(配列入力!$D$12,$C69,""))</f>
        <v>0</v>
      </c>
      <c r="AJ69" s="89">
        <f>(AI69/$D69)-AJ50-AJ33-AJ34-AJ35-AJ36-AJ45-AJ46</f>
        <v>0</v>
      </c>
      <c r="AK69" s="85">
        <f t="shared" si="203"/>
        <v>0</v>
      </c>
      <c r="AL69" s="76">
        <f>LEN(配列入力!$D$13)-LEN(SUBSTITUTE(配列入力!$D$13,$C69,""))</f>
        <v>0</v>
      </c>
      <c r="AM69" s="89">
        <f>(AL69/$D69)-AM50-AM33-AM34-AM35-AM36-AM45-AM46</f>
        <v>0</v>
      </c>
      <c r="AN69" s="85">
        <f t="shared" si="204"/>
        <v>0</v>
      </c>
      <c r="AO69" s="76">
        <f>LEN(配列入力!$D$14)-LEN(SUBSTITUTE(配列入力!$D$14,$C69,""))</f>
        <v>0</v>
      </c>
      <c r="AP69" s="89">
        <f>(AO69/$D69)-AP50-AP33-AP34-AP35-AP36-AP45-AP46</f>
        <v>0</v>
      </c>
      <c r="AQ69" s="85">
        <f t="shared" si="205"/>
        <v>0</v>
      </c>
      <c r="AR69" s="76">
        <f>LEN(配列入力!$D$15)-LEN(SUBSTITUTE(配列入力!$D$15,$C69,""))</f>
        <v>0</v>
      </c>
      <c r="AS69" s="89">
        <f>(AR69/$D69)-AS50-AS33-AS34-AS35-AS36-AS45-AS46</f>
        <v>0</v>
      </c>
      <c r="AT69" s="85">
        <f t="shared" si="206"/>
        <v>0</v>
      </c>
      <c r="AU69" s="76">
        <f>LEN(配列入力!$D$16)-LEN(SUBSTITUTE(配列入力!$D$16,$C69,""))</f>
        <v>0</v>
      </c>
      <c r="AV69" s="89">
        <f>(AU69/$D69)-AV50-AV33-AV34-AV35-AV36-AV45-AV46</f>
        <v>0</v>
      </c>
      <c r="AW69" s="85">
        <f t="shared" si="207"/>
        <v>0</v>
      </c>
      <c r="AX69" s="76">
        <f>LEN(配列入力!$D$17)-LEN(SUBSTITUTE(配列入力!$D$17,$C69,""))</f>
        <v>0</v>
      </c>
      <c r="AY69" s="89">
        <f>(AX69/$D69)-AY50-AY33-AY34-AY35-AY36-AY45-AY46</f>
        <v>0</v>
      </c>
      <c r="AZ69" s="85">
        <f t="shared" si="208"/>
        <v>0</v>
      </c>
      <c r="BA69" s="76">
        <f>LEN(配列入力!$D$18)-LEN(SUBSTITUTE(配列入力!$D$18,$C69,""))</f>
        <v>0</v>
      </c>
      <c r="BB69" s="89">
        <f>(BA69/$D69)-BB50-BB33-BB34-BB35-BB36-BB45-BB46</f>
        <v>0</v>
      </c>
      <c r="BC69" s="85">
        <f t="shared" si="209"/>
        <v>0</v>
      </c>
      <c r="BD69" s="76">
        <f>LEN(配列入力!$D$19)-LEN(SUBSTITUTE(配列入力!$D$19,$C69,""))</f>
        <v>0</v>
      </c>
      <c r="BE69" s="89">
        <f>(BD69/$D69)-BE50-BE33-BE34-BE35-BE36-BE45-BE46</f>
        <v>0</v>
      </c>
      <c r="BF69" s="85">
        <f t="shared" si="210"/>
        <v>0</v>
      </c>
      <c r="BG69" s="76">
        <f>LEN(配列入力!$D$20)-LEN(SUBSTITUTE(配列入力!$D$20,$C69,""))</f>
        <v>0</v>
      </c>
      <c r="BH69" s="89">
        <f>(BG69/$D69)-BH50-BH33-BH34-BH35-BH36-BH45-BH46</f>
        <v>0</v>
      </c>
      <c r="BI69" s="85">
        <f t="shared" si="211"/>
        <v>0</v>
      </c>
      <c r="BJ69" s="76">
        <f>LEN(配列入力!$D$21)-LEN(SUBSTITUTE(配列入力!$D$21,$C69,""))</f>
        <v>0</v>
      </c>
      <c r="BK69" s="89">
        <f>(BJ69/$D69)-BK50-BK33-BK34-BK35-BK36-BK45-BK46</f>
        <v>0</v>
      </c>
      <c r="BL69" s="85">
        <f t="shared" si="212"/>
        <v>0</v>
      </c>
      <c r="BM69" s="76">
        <f>LEN(配列入力!$D$22)-LEN(SUBSTITUTE(配列入力!$D$22,$C69,""))</f>
        <v>0</v>
      </c>
      <c r="BN69" s="89">
        <f>(BM69/$D69)-BN50-BN33-BN34-BN35-BN36-BN45-BN46</f>
        <v>0</v>
      </c>
      <c r="BO69" s="85">
        <f t="shared" si="213"/>
        <v>0</v>
      </c>
      <c r="BP69" s="76">
        <f>LEN(配列入力!$D$23)-LEN(SUBSTITUTE(配列入力!$D$23,$C69,""))</f>
        <v>0</v>
      </c>
      <c r="BQ69" s="89">
        <f>(BP69/$D69)-BQ50-BQ33-BQ34-BQ35-BQ36-BQ45-BQ46</f>
        <v>0</v>
      </c>
      <c r="BR69" s="85">
        <f t="shared" si="214"/>
        <v>0</v>
      </c>
      <c r="BS69" s="76">
        <f>LEN(配列入力!$D$24)-LEN(SUBSTITUTE(配列入力!$D$24,$C69,""))</f>
        <v>0</v>
      </c>
      <c r="BT69" s="89">
        <f>(BS69/$D69)-BT50-BT33-BT34-BT35-BT36-BT45-BT46</f>
        <v>0</v>
      </c>
      <c r="BU69" s="85">
        <f t="shared" si="215"/>
        <v>0</v>
      </c>
      <c r="BV69" s="76">
        <f>LEN(配列入力!$D$25)-LEN(SUBSTITUTE(配列入力!$D$25,$C69,""))</f>
        <v>0</v>
      </c>
      <c r="BW69" s="89">
        <f>(BV69/$D69)-BW50-BW33-BW34-BW35-BW36-BW45-BW46</f>
        <v>0</v>
      </c>
      <c r="BX69" s="85">
        <f t="shared" si="216"/>
        <v>0</v>
      </c>
      <c r="BY69" s="76">
        <f>LEN(配列入力!$D$26)-LEN(SUBSTITUTE(配列入力!$D$26,$C69,""))</f>
        <v>0</v>
      </c>
      <c r="BZ69" s="89">
        <f>(BY69/$D69)-BZ50-BZ33-BZ34-BZ35-BZ36-BZ45-BZ46</f>
        <v>0</v>
      </c>
      <c r="CA69" s="85">
        <f t="shared" si="217"/>
        <v>0</v>
      </c>
      <c r="CB69" s="76">
        <f>LEN(配列入力!$D$27)-LEN(SUBSTITUTE(配列入力!$D$27,$C69,""))</f>
        <v>0</v>
      </c>
      <c r="CC69" s="89">
        <f>(CB69/$D69)-CC50-CC33-CC34-CC35-CC36-CC45-CC46</f>
        <v>0</v>
      </c>
      <c r="CD69" s="85">
        <f t="shared" si="218"/>
        <v>0</v>
      </c>
      <c r="CE69" s="76">
        <f>LEN(配列入力!$D$28)-LEN(SUBSTITUTE(配列入力!$D$28,$C69,""))</f>
        <v>0</v>
      </c>
      <c r="CF69" s="89">
        <f>(CE69/$D69)-CF50-CF33-CF34-CF35-CF36-CF45-CF46</f>
        <v>0</v>
      </c>
      <c r="CG69" s="85">
        <f t="shared" si="219"/>
        <v>0</v>
      </c>
      <c r="CH69" s="76">
        <f>LEN(配列入力!$D$29)-LEN(SUBSTITUTE(配列入力!$D$29,$C69,""))</f>
        <v>0</v>
      </c>
      <c r="CI69" s="89">
        <f>(CH69/$D69)-CI50-CI33-CI34-CI35-CI36-CI45-CI46</f>
        <v>0</v>
      </c>
      <c r="CJ69" s="85">
        <f t="shared" si="220"/>
        <v>0</v>
      </c>
      <c r="CK69" s="76">
        <f>LEN(配列入力!$D$30)-LEN(SUBSTITUTE(配列入力!$D$30,$C69,""))</f>
        <v>0</v>
      </c>
      <c r="CL69" s="89">
        <f>(CK69/$D69)-CL50-CL33-CL34-CL35-CL36-CL45-CL46</f>
        <v>0</v>
      </c>
      <c r="CM69" s="85">
        <f t="shared" si="221"/>
        <v>0</v>
      </c>
      <c r="CN69" s="76">
        <f>LEN(配列入力!$D$31)-LEN(SUBSTITUTE(配列入力!$D$31,$C69,""))</f>
        <v>0</v>
      </c>
      <c r="CO69" s="89">
        <f>(CN69/$D69)-CO50-CO33-CO34-CO35-CO36-CO45-CO46</f>
        <v>0</v>
      </c>
      <c r="CP69" s="85">
        <f t="shared" si="222"/>
        <v>0</v>
      </c>
      <c r="CQ69" s="76">
        <f>LEN(配列入力!$D$32)-LEN(SUBSTITUTE(配列入力!$D$32,$C69,""))</f>
        <v>0</v>
      </c>
      <c r="CR69" s="89">
        <f>(CQ69/$D69)-CR50-CR33-CR34-CR35-CR36-CR45-CR46</f>
        <v>0</v>
      </c>
      <c r="CS69" s="85">
        <f t="shared" si="223"/>
        <v>0</v>
      </c>
      <c r="CT69" s="76">
        <f>LEN(配列入力!$D$33)-LEN(SUBSTITUTE(配列入力!$D$33,$C69,""))</f>
        <v>0</v>
      </c>
      <c r="CU69" s="89">
        <f>(CT69/$D69)-CU50-CU33-CU34-CU35-CU36-CU45-CU46</f>
        <v>0</v>
      </c>
      <c r="CV69" s="85">
        <f t="shared" si="224"/>
        <v>0</v>
      </c>
      <c r="CW69" s="76">
        <f>LEN(配列入力!$D$34)-LEN(SUBSTITUTE(配列入力!$D$34,$C69,""))</f>
        <v>0</v>
      </c>
      <c r="CX69" s="89">
        <f>(CW69/$D69)-CX50-CX33-CX34-CX35-CX36-CX45-CX46</f>
        <v>0</v>
      </c>
      <c r="CY69" s="85">
        <f t="shared" si="225"/>
        <v>0</v>
      </c>
      <c r="CZ69" s="76">
        <f>LEN(配列入力!$D$35)-LEN(SUBSTITUTE(配列入力!$D$35,$C69,""))</f>
        <v>0</v>
      </c>
      <c r="DA69" s="89">
        <f>(CZ69/$D69)-DA50-DA33-DA34-DA35-DA36-DA45-DA46</f>
        <v>0</v>
      </c>
      <c r="DB69" s="85">
        <f t="shared" si="226"/>
        <v>0</v>
      </c>
      <c r="DC69" s="76">
        <f>LEN(配列入力!$D$36)-LEN(SUBSTITUTE(配列入力!$D$36,$C69,""))</f>
        <v>0</v>
      </c>
      <c r="DD69" s="89">
        <f>(DC69/$D69)-DD50-DD33-DD34-DD35-DD36-DD45-DD46</f>
        <v>0</v>
      </c>
      <c r="DE69" s="85">
        <f t="shared" si="227"/>
        <v>0</v>
      </c>
      <c r="DF69" s="76">
        <f>LEN(配列入力!$D$37)-LEN(SUBSTITUTE(配列入力!$D$37,$C69,""))</f>
        <v>0</v>
      </c>
      <c r="DG69" s="89">
        <f>(DF69/$D69)-DG50-DG33-DG34-DG35-DG36-DG45-DG46</f>
        <v>0</v>
      </c>
      <c r="DH69" s="85">
        <f t="shared" si="228"/>
        <v>0</v>
      </c>
      <c r="DI69" s="76">
        <f>LEN(配列入力!$D$38)-LEN(SUBSTITUTE(配列入力!$D$38,$C69,""))</f>
        <v>0</v>
      </c>
      <c r="DJ69" s="89">
        <f>(DI69/$D69)-DJ50-DJ33-DJ34-DJ35-DJ36-DJ45-DJ46</f>
        <v>0</v>
      </c>
      <c r="DK69" s="85">
        <f t="shared" si="229"/>
        <v>0</v>
      </c>
      <c r="DL69" s="76">
        <f>LEN(配列入力!$D$39)-LEN(SUBSTITUTE(配列入力!$D$39,$C69,""))</f>
        <v>0</v>
      </c>
      <c r="DM69" s="89">
        <f>(DL69/$D69)-DM50-DM33-DM34-DM35-DM36-DM45-DM46</f>
        <v>0</v>
      </c>
      <c r="DN69" s="85">
        <f t="shared" si="230"/>
        <v>0</v>
      </c>
      <c r="DO69" s="76">
        <f>LEN(配列入力!$D$40)-LEN(SUBSTITUTE(配列入力!$D$40,$C69,""))</f>
        <v>0</v>
      </c>
      <c r="DP69" s="89">
        <f>(DO69/$D69)-DP50-DP33-DP34-DP35-DP36-DP45-DP46</f>
        <v>0</v>
      </c>
      <c r="DQ69" s="85">
        <f t="shared" si="231"/>
        <v>0</v>
      </c>
      <c r="DR69" s="76">
        <f>LEN(配列入力!$D$41)-LEN(SUBSTITUTE(配列入力!$D$41,$C69,""))</f>
        <v>0</v>
      </c>
      <c r="DS69" s="89">
        <f>(DR69/$D69)-DS50-DS33-DS34-DS35-DS36-DS45-DS46</f>
        <v>0</v>
      </c>
      <c r="DT69" s="85">
        <f t="shared" si="232"/>
        <v>0</v>
      </c>
      <c r="DU69" s="76">
        <f>LEN(配列入力!$D$42)-LEN(SUBSTITUTE(配列入力!$D$42,$C69,""))</f>
        <v>0</v>
      </c>
      <c r="DV69" s="89">
        <f>(DU69/$D69)-DV50-DV33-DV34-DV35-DV36-DV45-DV46</f>
        <v>0</v>
      </c>
      <c r="DW69" s="85">
        <f t="shared" si="233"/>
        <v>0</v>
      </c>
      <c r="DX69" s="76">
        <f>LEN(配列入力!$D$43)-LEN(SUBSTITUTE(配列入力!$D$43,$C69,""))</f>
        <v>0</v>
      </c>
      <c r="DY69" s="89">
        <f>(DX69/$D69)-DY50-DY33-DY34-DY35-DY36-DY45-DY46</f>
        <v>0</v>
      </c>
      <c r="DZ69" s="85">
        <f t="shared" si="234"/>
        <v>0</v>
      </c>
      <c r="EA69" s="76">
        <f>LEN(配列入力!$D$44)-LEN(SUBSTITUTE(配列入力!$D$44,$C69,""))</f>
        <v>0</v>
      </c>
      <c r="EB69" s="89">
        <f>(EA69/$D69)-EB50-EB33-EB34-EB35-EB36-EB45-EB46</f>
        <v>0</v>
      </c>
      <c r="EC69" s="85">
        <f t="shared" si="235"/>
        <v>0</v>
      </c>
      <c r="ED69" s="76">
        <f>LEN(配列入力!$D$45)-LEN(SUBSTITUTE(配列入力!$D$45,$C69,""))</f>
        <v>0</v>
      </c>
      <c r="EE69" s="89">
        <f>(ED69/$D69)-EE50-EE33-EE34-EE35-EE36-EE45-EE46</f>
        <v>0</v>
      </c>
      <c r="EF69" s="85">
        <f t="shared" si="236"/>
        <v>0</v>
      </c>
      <c r="EG69" s="76">
        <f>LEN(配列入力!$D$46)-LEN(SUBSTITUTE(配列入力!$D$46,$C69,""))</f>
        <v>0</v>
      </c>
      <c r="EH69" s="89">
        <f>(EG69/$D69)-EH50-EH33-EH34-EH35-EH36-EH45-EH46</f>
        <v>0</v>
      </c>
      <c r="EI69" s="85">
        <f t="shared" si="237"/>
        <v>0</v>
      </c>
      <c r="EJ69" s="76">
        <f>LEN(配列入力!$D$47)-LEN(SUBSTITUTE(配列入力!$D$47,$C69,""))</f>
        <v>0</v>
      </c>
      <c r="EK69" s="89">
        <f>(EJ69/$D69)-EK50-EK33-EK34-EK35-EK36-EK45-EK46</f>
        <v>0</v>
      </c>
      <c r="EL69" s="85">
        <f t="shared" si="238"/>
        <v>0</v>
      </c>
      <c r="EM69" s="76">
        <f>LEN(配列入力!$D$48)-LEN(SUBSTITUTE(配列入力!$D$48,$C69,""))</f>
        <v>0</v>
      </c>
      <c r="EN69" s="89">
        <f>(EM69/$D69)-EN50-EN33-EN34-EN35-EN36-EN45-EN46</f>
        <v>0</v>
      </c>
      <c r="EO69" s="85">
        <f t="shared" si="239"/>
        <v>0</v>
      </c>
      <c r="EP69" s="76">
        <f>LEN(配列入力!$D$49)-LEN(SUBSTITUTE(配列入力!$D$49,$C69,""))</f>
        <v>0</v>
      </c>
      <c r="EQ69" s="89">
        <f>(EP69/$D69)-EQ50-EQ33-EQ34-EQ35-EQ36-EQ45-EQ46</f>
        <v>0</v>
      </c>
      <c r="ER69" s="85">
        <f t="shared" si="240"/>
        <v>0</v>
      </c>
      <c r="ES69" s="76">
        <f>LEN(配列入力!$D$50)-LEN(SUBSTITUTE(配列入力!$D$50,$C69,""))</f>
        <v>0</v>
      </c>
      <c r="ET69" s="89">
        <f>(ES69/$D69)-ET50-ET33-ET34-ET35-ET36-ET45-ET46</f>
        <v>0</v>
      </c>
      <c r="EU69" s="85">
        <f t="shared" si="337"/>
        <v>0</v>
      </c>
      <c r="EV69" s="76">
        <f>LEN(配列入力!$D$51)-LEN(SUBSTITUTE(配列入力!$D$51,$C69,""))</f>
        <v>0</v>
      </c>
      <c r="EW69" s="89">
        <f>(EV69/$D69)-EW50-EW33-EW34-EW35-EW36-EW45-EW46</f>
        <v>0</v>
      </c>
      <c r="EX69" s="85">
        <f t="shared" si="338"/>
        <v>0</v>
      </c>
      <c r="EY69" s="76">
        <f>LEN(配列入力!$D$52)-LEN(SUBSTITUTE(配列入力!$D$52,$C69,""))</f>
        <v>0</v>
      </c>
      <c r="EZ69" s="89">
        <f>(EY69/$D69)-EZ50-EZ33-EZ34-EZ35-EZ36-EZ45-EZ46</f>
        <v>0</v>
      </c>
      <c r="FA69" s="85">
        <f t="shared" si="339"/>
        <v>0</v>
      </c>
      <c r="FB69" s="76">
        <f>LEN(配列入力!$D$53)-LEN(SUBSTITUTE(配列入力!$D$53,$C69,""))</f>
        <v>0</v>
      </c>
      <c r="FC69" s="89">
        <f>(FB69/$D69)-FC50-FC33-FC34-FC35-FC36-FC45-FC46</f>
        <v>0</v>
      </c>
      <c r="FD69" s="85">
        <f t="shared" si="340"/>
        <v>0</v>
      </c>
      <c r="FE69" s="76">
        <f>LEN(配列入力!$D$54)-LEN(SUBSTITUTE(配列入力!$D$54,$C69,""))</f>
        <v>0</v>
      </c>
      <c r="FF69" s="89">
        <f>(FE69/$D69)-FF50-FF33-FF34-FF35-FF36-FF45-FF46</f>
        <v>0</v>
      </c>
      <c r="FG69" s="85">
        <f t="shared" si="341"/>
        <v>0</v>
      </c>
      <c r="FH69" s="76">
        <f>LEN(配列入力!$D$55)-LEN(SUBSTITUTE(配列入力!$D$55,$C69,""))</f>
        <v>0</v>
      </c>
      <c r="FI69" s="89">
        <f>(FH69/$D69)-FI50-FI33-FI34-FI35-FI36-FI45-FI46</f>
        <v>0</v>
      </c>
      <c r="FJ69" s="85">
        <f t="shared" si="342"/>
        <v>0</v>
      </c>
      <c r="FK69" s="76">
        <f>LEN(配列入力!$D$56)-LEN(SUBSTITUTE(配列入力!$D$56,$C69,""))</f>
        <v>0</v>
      </c>
      <c r="FL69" s="89">
        <f>(FK69/$D69)-FL50-FL33-FL34-FL35-FL36-FL45-FL46</f>
        <v>0</v>
      </c>
      <c r="FM69" s="85">
        <f t="shared" si="343"/>
        <v>0</v>
      </c>
      <c r="FN69" s="76">
        <f>LEN(配列入力!$D$57)-LEN(SUBSTITUTE(配列入力!$D$57,$C69,""))</f>
        <v>0</v>
      </c>
      <c r="FO69" s="89">
        <f>(FN69/$D69)-FO50-FO33-FO34-FO35-FO36-FO45-FO46</f>
        <v>0</v>
      </c>
      <c r="FP69" s="85">
        <f t="shared" si="344"/>
        <v>0</v>
      </c>
      <c r="FQ69" s="76">
        <f>LEN(配列入力!$D$58)-LEN(SUBSTITUTE(配列入力!$D$58,$C69,""))</f>
        <v>0</v>
      </c>
      <c r="FR69" s="89">
        <f>(FQ69/$D69)-FR50-FR33-FR34-FR35-FR36-FR45-FR46</f>
        <v>0</v>
      </c>
      <c r="FS69" s="85">
        <f t="shared" si="345"/>
        <v>0</v>
      </c>
      <c r="FT69" s="76">
        <f>LEN(配列入力!$D$59)-LEN(SUBSTITUTE(配列入力!$D$59,$C69,""))</f>
        <v>0</v>
      </c>
      <c r="FU69" s="89">
        <f>(FT69/$D69)-FU50-FU33-FU34-FU35-FU36-FU45-FU46</f>
        <v>0</v>
      </c>
      <c r="FV69" s="85">
        <f t="shared" si="346"/>
        <v>0</v>
      </c>
      <c r="FW69" s="76">
        <f>LEN(配列入力!$D$60)-LEN(SUBSTITUTE(配列入力!$D$60,$C69,""))</f>
        <v>0</v>
      </c>
      <c r="FX69" s="89">
        <f>(FW69/$D69)-FX50-FX33-FX34-FX35-FX36-FX45-FX46</f>
        <v>0</v>
      </c>
      <c r="FY69" s="85">
        <f t="shared" si="347"/>
        <v>0</v>
      </c>
      <c r="FZ69" s="76">
        <f>LEN(配列入力!$D$61)-LEN(SUBSTITUTE(配列入力!$D$61,$C69,""))</f>
        <v>0</v>
      </c>
      <c r="GA69" s="89">
        <f>(FZ69/$D69)-GA50-GA33-GA34-GA35-GA36-GA45-GA46</f>
        <v>0</v>
      </c>
      <c r="GB69" s="85">
        <f t="shared" si="348"/>
        <v>0</v>
      </c>
      <c r="GC69" s="76">
        <f>LEN(配列入力!$D$62)-LEN(SUBSTITUTE(配列入力!$D$62,$C69,""))</f>
        <v>0</v>
      </c>
      <c r="GD69" s="89">
        <f>(GC69/$D69)-GD50-GD33-GD34-GD35-GD36-GD45-GD46</f>
        <v>0</v>
      </c>
      <c r="GE69" s="85">
        <f t="shared" si="349"/>
        <v>0</v>
      </c>
      <c r="GF69" s="76">
        <f>LEN(配列入力!$D$63)-LEN(SUBSTITUTE(配列入力!$D$63,$C69,""))</f>
        <v>0</v>
      </c>
      <c r="GG69" s="89">
        <f>(GF69/$D69)-GG50-GG33-GG34-GG35-GG36-GG45-GG46</f>
        <v>0</v>
      </c>
      <c r="GH69" s="85">
        <f t="shared" si="350"/>
        <v>0</v>
      </c>
      <c r="GI69" s="76">
        <f>LEN(配列入力!$D$64)-LEN(SUBSTITUTE(配列入力!$D$64,$C69,""))</f>
        <v>0</v>
      </c>
      <c r="GJ69" s="89">
        <f>(GI69/$D69)-GJ50-GJ33-GJ34-GJ35-GJ36-GJ45-GJ46</f>
        <v>0</v>
      </c>
      <c r="GK69" s="85">
        <f t="shared" si="351"/>
        <v>0</v>
      </c>
      <c r="GL69" s="76">
        <f>LEN(配列入力!$D$65)-LEN(SUBSTITUTE(配列入力!$D$65,$C69,""))</f>
        <v>0</v>
      </c>
      <c r="GM69" s="89">
        <f>(GL69/$D69)-GM50-GM33-GM34-GM35-GM36-GM45-GM46</f>
        <v>0</v>
      </c>
      <c r="GN69" s="85">
        <f t="shared" si="352"/>
        <v>0</v>
      </c>
      <c r="GO69" s="76">
        <f>LEN(配列入力!$D$66)-LEN(SUBSTITUTE(配列入力!$D$66,$C69,""))</f>
        <v>0</v>
      </c>
      <c r="GP69" s="89">
        <f>(GO69/$D69)-GP50-GP33-GP34-GP35-GP36-GP45-GP46</f>
        <v>0</v>
      </c>
      <c r="GQ69" s="85">
        <f t="shared" si="353"/>
        <v>0</v>
      </c>
      <c r="GR69" s="76">
        <f>LEN(配列入力!$D$67)-LEN(SUBSTITUTE(配列入力!$D$67,$C69,""))</f>
        <v>0</v>
      </c>
      <c r="GS69" s="89">
        <f>(GR69/$D69)-GS50-GS33-GS34-GS35-GS36-GS45-GS46</f>
        <v>0</v>
      </c>
      <c r="GT69" s="85">
        <f t="shared" si="354"/>
        <v>0</v>
      </c>
      <c r="GU69" s="76">
        <f>LEN(配列入力!$D$68)-LEN(SUBSTITUTE(配列入力!$D$68,$C69,""))</f>
        <v>0</v>
      </c>
      <c r="GV69" s="89">
        <f>(GU69/$D69)-GV50-GV33-GV34-GV35-GV36-GV45-GV46</f>
        <v>0</v>
      </c>
      <c r="GW69" s="85">
        <f t="shared" si="355"/>
        <v>0</v>
      </c>
      <c r="GX69" s="76">
        <f>LEN(配列入力!$D$69)-LEN(SUBSTITUTE(配列入力!$D$69,$C69,""))</f>
        <v>0</v>
      </c>
      <c r="GY69" s="89">
        <f>(GX69/$D69)-GY50-GY33-GY34-GY35-GY36-GY45-GY46</f>
        <v>0</v>
      </c>
      <c r="GZ69" s="85">
        <f t="shared" si="356"/>
        <v>0</v>
      </c>
      <c r="HA69" s="76">
        <f>LEN(配列入力!$D$70)-LEN(SUBSTITUTE(配列入力!$D$70,$C69,""))</f>
        <v>0</v>
      </c>
      <c r="HB69" s="89">
        <f>(HA69/$D69)-HB50-HB33-HB34-HB35-HB36-HB45-HB46</f>
        <v>0</v>
      </c>
      <c r="HC69" s="85">
        <f t="shared" si="357"/>
        <v>0</v>
      </c>
      <c r="HD69" s="76">
        <f>LEN(配列入力!$D$71)-LEN(SUBSTITUTE(配列入力!$D$71,$C69,""))</f>
        <v>0</v>
      </c>
      <c r="HE69" s="89">
        <f>(HD69/$D69)-HE50-HE33-HE34-HE35-HE36-HE45-HE46</f>
        <v>0</v>
      </c>
      <c r="HF69" s="85">
        <f t="shared" si="358"/>
        <v>0</v>
      </c>
      <c r="HG69" s="76">
        <f>LEN(配列入力!$D$72)-LEN(SUBSTITUTE(配列入力!$D$72,$C69,""))</f>
        <v>0</v>
      </c>
      <c r="HH69" s="89">
        <f>(HG69/$D69)-HH50-HH33-HH34-HH35-HH36-HH45-HH46</f>
        <v>0</v>
      </c>
      <c r="HI69" s="85">
        <f t="shared" si="359"/>
        <v>0</v>
      </c>
      <c r="HJ69" s="76">
        <f>LEN(配列入力!$D$73)-LEN(SUBSTITUTE(配列入力!$D$73,$C69,""))</f>
        <v>0</v>
      </c>
      <c r="HK69" s="89">
        <f>(HJ69/$D69)-HK50-HK33-HK34-HK35-HK36-HK45-HK46</f>
        <v>0</v>
      </c>
      <c r="HL69" s="85">
        <f t="shared" si="360"/>
        <v>0</v>
      </c>
      <c r="HM69" s="76">
        <f>LEN(配列入力!$D$74)-LEN(SUBSTITUTE(配列入力!$D$74,$C69,""))</f>
        <v>0</v>
      </c>
      <c r="HN69" s="89">
        <f>(HM69/$D69)-HN50-HN33-HN34-HN35-HN36-HN45-HN46</f>
        <v>0</v>
      </c>
      <c r="HO69" s="85">
        <f t="shared" si="361"/>
        <v>0</v>
      </c>
      <c r="HP69" s="76">
        <f>LEN(配列入力!$D$75)-LEN(SUBSTITUTE(配列入力!$D$75,$C69,""))</f>
        <v>0</v>
      </c>
      <c r="HQ69" s="89">
        <f>(HP69/$D69)-HQ50-HQ33-HQ34-HQ35-HQ36-HQ45-HQ46</f>
        <v>0</v>
      </c>
      <c r="HR69" s="85">
        <f t="shared" si="362"/>
        <v>0</v>
      </c>
      <c r="HS69" s="76">
        <f>LEN(配列入力!$D$76)-LEN(SUBSTITUTE(配列入力!$D$76,$C69,""))</f>
        <v>0</v>
      </c>
      <c r="HT69" s="89">
        <f>(HS69/$D69)-HT50-HT33-HT34-HT35-HT36-HT45-HT46</f>
        <v>0</v>
      </c>
      <c r="HU69" s="85">
        <f t="shared" si="363"/>
        <v>0</v>
      </c>
      <c r="HV69" s="76">
        <f>LEN(配列入力!$D$77)-LEN(SUBSTITUTE(配列入力!$D$77,$C69,""))</f>
        <v>0</v>
      </c>
      <c r="HW69" s="89">
        <f>(HV69/$D69)-HW50-HW33-HW34-HW35-HW36-HW45-HW46</f>
        <v>0</v>
      </c>
      <c r="HX69" s="85">
        <f t="shared" si="364"/>
        <v>0</v>
      </c>
      <c r="HY69" s="76">
        <f>LEN(配列入力!$D$78)-LEN(SUBSTITUTE(配列入力!$D$78,$C69,""))</f>
        <v>0</v>
      </c>
      <c r="HZ69" s="89">
        <f>(HY69/$D69)-HZ50-HZ33-HZ34-HZ35-HZ36-HZ45-HZ46</f>
        <v>0</v>
      </c>
      <c r="IA69" s="85">
        <f t="shared" si="365"/>
        <v>0</v>
      </c>
      <c r="IB69" s="76">
        <f>LEN(配列入力!$D$79)-LEN(SUBSTITUTE(配列入力!$D$79,$C69,""))</f>
        <v>0</v>
      </c>
      <c r="IC69" s="89">
        <f>(IB69/$D69)-IC50-IC33-IC34-IC35-IC36-IC45-IC46</f>
        <v>0</v>
      </c>
      <c r="ID69" s="85">
        <f t="shared" si="366"/>
        <v>0</v>
      </c>
      <c r="IE69" s="76">
        <f>LEN(配列入力!$D$80)-LEN(SUBSTITUTE(配列入力!$D$80,$C69,""))</f>
        <v>0</v>
      </c>
      <c r="IF69" s="89">
        <f>(IE69/$D69)-IF50-IF33-IF34-IF35-IF36-IF45-IF46</f>
        <v>0</v>
      </c>
      <c r="IG69" s="85">
        <f t="shared" si="367"/>
        <v>0</v>
      </c>
      <c r="IH69" s="76">
        <f>LEN(配列入力!$D$81)-LEN(SUBSTITUTE(配列入力!$D$81,$C69,""))</f>
        <v>0</v>
      </c>
      <c r="II69" s="89">
        <f>(IH69/$D69)-II50-II33-II34-II35-II36-II45-II46</f>
        <v>0</v>
      </c>
      <c r="IJ69" s="85">
        <f t="shared" si="368"/>
        <v>0</v>
      </c>
      <c r="IK69" s="76">
        <f>LEN(配列入力!$D$82)-LEN(SUBSTITUTE(配列入力!$D$82,$C69,""))</f>
        <v>0</v>
      </c>
      <c r="IL69" s="89">
        <f>(IK69/$D69)-IL50-IL33-IL34-IL35-IL36-IL45-IL46</f>
        <v>0</v>
      </c>
      <c r="IM69" s="85">
        <f t="shared" si="369"/>
        <v>0</v>
      </c>
      <c r="IN69" s="76">
        <f>LEN(配列入力!$D$83)-LEN(SUBSTITUTE(配列入力!$D$83,$C69,""))</f>
        <v>0</v>
      </c>
      <c r="IO69" s="89">
        <f>(IN69/$D69)-IO50-IO33-IO34-IO35-IO36-IO45-IO46</f>
        <v>0</v>
      </c>
      <c r="IP69" s="85">
        <f t="shared" si="370"/>
        <v>0</v>
      </c>
      <c r="IQ69" s="76">
        <f>LEN(配列入力!$D$84)-LEN(SUBSTITUTE(配列入力!$D$84,$C69,""))</f>
        <v>0</v>
      </c>
      <c r="IR69" s="89">
        <f>(IQ69/$D69)-IR50-IR33-IR34-IR35-IR36-IR45-IR46</f>
        <v>0</v>
      </c>
      <c r="IS69" s="85">
        <f t="shared" si="371"/>
        <v>0</v>
      </c>
      <c r="IT69" s="76">
        <f>LEN(配列入力!$D$85)-LEN(SUBSTITUTE(配列入力!$D$85,$C69,""))</f>
        <v>0</v>
      </c>
      <c r="IU69" s="89">
        <f>(IT69/$D69)-IU50-IU33-IU34-IU35-IU36-IU45-IU46</f>
        <v>0</v>
      </c>
      <c r="IV69" s="85">
        <f t="shared" si="372"/>
        <v>0</v>
      </c>
      <c r="IW69" s="76">
        <f>LEN(配列入力!$D$86)-LEN(SUBSTITUTE(配列入力!$D$86,$C69,""))</f>
        <v>0</v>
      </c>
      <c r="IX69" s="89">
        <f>(IW69/$D69)-IX50-IX33-IX34-IX35-IX36-IX45-IX46</f>
        <v>0</v>
      </c>
      <c r="IY69" s="85">
        <f t="shared" si="373"/>
        <v>0</v>
      </c>
      <c r="IZ69" s="76">
        <f>LEN(配列入力!$D$87)-LEN(SUBSTITUTE(配列入力!$D$87,$C69,""))</f>
        <v>0</v>
      </c>
      <c r="JA69" s="89">
        <f>(IZ69/$D69)-JA50-JA33-JA34-JA35-JA36-JA45-JA46</f>
        <v>0</v>
      </c>
      <c r="JB69" s="85">
        <f t="shared" si="374"/>
        <v>0</v>
      </c>
      <c r="JC69" s="76">
        <f>LEN(配列入力!$D$88)-LEN(SUBSTITUTE(配列入力!$D$88,$C69,""))</f>
        <v>0</v>
      </c>
      <c r="JD69" s="89">
        <f>(JC69/$D69)-JD50-JD33-JD34-JD35-JD36-JD45-JD46</f>
        <v>0</v>
      </c>
      <c r="JE69" s="85">
        <f t="shared" si="375"/>
        <v>0</v>
      </c>
      <c r="JF69" s="76">
        <f>LEN(配列入力!$D$89)-LEN(SUBSTITUTE(配列入力!$D$89,$C69,""))</f>
        <v>0</v>
      </c>
      <c r="JG69" s="89">
        <f>(JF69/$D69)-JG50-JG33-JG34-JG35-JG36-JG45-JG46</f>
        <v>0</v>
      </c>
      <c r="JH69" s="85">
        <f t="shared" si="376"/>
        <v>0</v>
      </c>
      <c r="JI69" s="76">
        <f>LEN(配列入力!$D$90)-LEN(SUBSTITUTE(配列入力!$D$90,$C69,""))</f>
        <v>0</v>
      </c>
      <c r="JJ69" s="89">
        <f>(JI69/$D69)-JJ50-JJ33-JJ34-JJ35-JJ36-JJ45-JJ46</f>
        <v>0</v>
      </c>
      <c r="JK69" s="85">
        <f t="shared" si="377"/>
        <v>0</v>
      </c>
      <c r="JL69" s="76">
        <f>LEN(配列入力!$D$91)-LEN(SUBSTITUTE(配列入力!$D$91,$C69,""))</f>
        <v>0</v>
      </c>
      <c r="JM69" s="89">
        <f>(JL69/$D69)-JM50-JM33-JM34-JM35-JM36-JM45-JM46</f>
        <v>0</v>
      </c>
      <c r="JN69" s="85">
        <f t="shared" si="378"/>
        <v>0</v>
      </c>
      <c r="JO69" s="76">
        <f>LEN(配列入力!$D$92)-LEN(SUBSTITUTE(配列入力!$D$92,$C69,""))</f>
        <v>0</v>
      </c>
      <c r="JP69" s="89">
        <f>(JO69/$D69)-JP50-JP33-JP34-JP35-JP36-JP45-JP46</f>
        <v>0</v>
      </c>
      <c r="JQ69" s="85">
        <f t="shared" si="379"/>
        <v>0</v>
      </c>
      <c r="JR69" s="76">
        <f>LEN(配列入力!$D$93)-LEN(SUBSTITUTE(配列入力!$D$93,$C69,""))</f>
        <v>0</v>
      </c>
      <c r="JS69" s="89">
        <f>(JR69/$D69)-JS50-JS33-JS34-JS35-JS36-JS45-JS46</f>
        <v>0</v>
      </c>
      <c r="JT69" s="85">
        <f t="shared" si="380"/>
        <v>0</v>
      </c>
      <c r="JU69" s="76">
        <f>LEN(配列入力!$D$94)-LEN(SUBSTITUTE(配列入力!$D$94,$C69,""))</f>
        <v>0</v>
      </c>
      <c r="JV69" s="89">
        <f>(JU69/$D69)-JV50-JV33-JV34-JV35-JV36-JV45-JV46</f>
        <v>0</v>
      </c>
      <c r="JW69" s="85">
        <f t="shared" si="381"/>
        <v>0</v>
      </c>
      <c r="JX69" s="76">
        <f>LEN(配列入力!$D$95)-LEN(SUBSTITUTE(配列入力!$D$95,$C69,""))</f>
        <v>0</v>
      </c>
      <c r="JY69" s="89">
        <f>(JX69/$D69)-JY50-JY33-JY34-JY35-JY36-JY45-JY46</f>
        <v>0</v>
      </c>
      <c r="JZ69" s="85">
        <f t="shared" si="382"/>
        <v>0</v>
      </c>
      <c r="KA69" s="76">
        <f>LEN(配列入力!$D$96)-LEN(SUBSTITUTE(配列入力!$D$96,$C69,""))</f>
        <v>0</v>
      </c>
      <c r="KB69" s="89">
        <f>(KA69/$D69)-KB50-KB33-KB34-KB35-KB36-KB45-KB46</f>
        <v>0</v>
      </c>
      <c r="KC69" s="85">
        <f t="shared" si="383"/>
        <v>0</v>
      </c>
      <c r="KD69" s="76">
        <f>LEN(配列入力!$D$97)-LEN(SUBSTITUTE(配列入力!$D$97,$C69,""))</f>
        <v>0</v>
      </c>
      <c r="KE69" s="89">
        <f>(KD69/$D69)-KE50-KE33-KE34-KE35-KE36-KE45-KE46</f>
        <v>0</v>
      </c>
      <c r="KF69" s="85">
        <f t="shared" si="384"/>
        <v>0</v>
      </c>
    </row>
    <row r="70" spans="1:292">
      <c r="A70" s="186"/>
      <c r="B70" s="73" t="s">
        <v>322</v>
      </c>
      <c r="C70" s="74" t="s">
        <v>55</v>
      </c>
      <c r="D70" s="75">
        <f t="shared" ref="D70:D75" si="385">LEN(C70)</f>
        <v>1</v>
      </c>
      <c r="E70" s="76">
        <f>LEN(配列入力!$D$2)-LEN(SUBSTITUTE(配列入力!$D$2,$C70,""))</f>
        <v>0</v>
      </c>
      <c r="F70" s="89">
        <f>(E70/$D70)-F50</f>
        <v>0</v>
      </c>
      <c r="G70" s="85">
        <f t="shared" si="193"/>
        <v>0</v>
      </c>
      <c r="H70" s="76">
        <f>LEN(配列入力!$D$3)-LEN(SUBSTITUTE(配列入力!$D$3,$C70,""))</f>
        <v>0</v>
      </c>
      <c r="I70" s="89">
        <f>(H70/$D70)-I50</f>
        <v>0</v>
      </c>
      <c r="J70" s="85">
        <f t="shared" si="194"/>
        <v>0</v>
      </c>
      <c r="K70" s="76">
        <f>LEN(配列入力!$D$4)-LEN(SUBSTITUTE(配列入力!$D$4,$C70,""))</f>
        <v>0</v>
      </c>
      <c r="L70" s="89">
        <f>(K70/$D70)-L50</f>
        <v>0</v>
      </c>
      <c r="M70" s="85">
        <f t="shared" si="195"/>
        <v>0</v>
      </c>
      <c r="N70" s="76">
        <f>LEN(配列入力!$D$5)-LEN(SUBSTITUTE(配列入力!$D$5,$C70,""))</f>
        <v>0</v>
      </c>
      <c r="O70" s="89">
        <f>(N70/$D70)-O50</f>
        <v>0</v>
      </c>
      <c r="P70" s="85">
        <f t="shared" si="196"/>
        <v>0</v>
      </c>
      <c r="Q70" s="76">
        <f>LEN(配列入力!$D$6)-LEN(SUBSTITUTE(配列入力!$D$6,$C70,""))</f>
        <v>0</v>
      </c>
      <c r="R70" s="89">
        <f>(Q70/$D70)-R50</f>
        <v>0</v>
      </c>
      <c r="S70" s="85">
        <f t="shared" si="197"/>
        <v>0</v>
      </c>
      <c r="T70" s="76">
        <f>LEN(配列入力!$D$7)-LEN(SUBSTITUTE(配列入力!$D$7,$C70,""))</f>
        <v>0</v>
      </c>
      <c r="U70" s="89">
        <f>(T70/$D70)-U50</f>
        <v>0</v>
      </c>
      <c r="V70" s="85">
        <f t="shared" si="198"/>
        <v>0</v>
      </c>
      <c r="W70" s="76">
        <f>LEN(配列入力!$D$8)-LEN(SUBSTITUTE(配列入力!$D$8,$C70,""))</f>
        <v>0</v>
      </c>
      <c r="X70" s="89">
        <f>(W70/$D70)-X50</f>
        <v>0</v>
      </c>
      <c r="Y70" s="85">
        <f t="shared" si="199"/>
        <v>0</v>
      </c>
      <c r="Z70" s="76">
        <f>LEN(配列入力!$D$9)-LEN(SUBSTITUTE(配列入力!$D$9,$C70,""))</f>
        <v>0</v>
      </c>
      <c r="AA70" s="89">
        <f>(Z70/$D70)-AA50</f>
        <v>0</v>
      </c>
      <c r="AB70" s="85">
        <f t="shared" si="200"/>
        <v>0</v>
      </c>
      <c r="AC70" s="76">
        <f>LEN(配列入力!$D$10)-LEN(SUBSTITUTE(配列入力!$D$10,$C70,""))</f>
        <v>0</v>
      </c>
      <c r="AD70" s="89">
        <f>(AC70/$D70)-AD50</f>
        <v>0</v>
      </c>
      <c r="AE70" s="85">
        <f t="shared" si="201"/>
        <v>0</v>
      </c>
      <c r="AF70" s="76">
        <f>LEN(配列入力!$D$11)-LEN(SUBSTITUTE(配列入力!$D$11,$C70,""))</f>
        <v>0</v>
      </c>
      <c r="AG70" s="89">
        <f>(AF70/$D70)-AG50</f>
        <v>0</v>
      </c>
      <c r="AH70" s="85">
        <f t="shared" si="202"/>
        <v>0</v>
      </c>
      <c r="AI70" s="76">
        <f>LEN(配列入力!$D$12)-LEN(SUBSTITUTE(配列入力!$D$12,$C70,""))</f>
        <v>0</v>
      </c>
      <c r="AJ70" s="89">
        <f>(AI70/$D70)-AJ50</f>
        <v>0</v>
      </c>
      <c r="AK70" s="85">
        <f t="shared" si="203"/>
        <v>0</v>
      </c>
      <c r="AL70" s="76">
        <f>LEN(配列入力!$D$13)-LEN(SUBSTITUTE(配列入力!$D$13,$C70,""))</f>
        <v>0</v>
      </c>
      <c r="AM70" s="89">
        <f>(AL70/$D70)-AM50</f>
        <v>0</v>
      </c>
      <c r="AN70" s="85">
        <f t="shared" si="204"/>
        <v>0</v>
      </c>
      <c r="AO70" s="76">
        <f>LEN(配列入力!$D$14)-LEN(SUBSTITUTE(配列入力!$D$14,$C70,""))</f>
        <v>0</v>
      </c>
      <c r="AP70" s="89">
        <f>(AO70/$D70)-AP50</f>
        <v>0</v>
      </c>
      <c r="AQ70" s="85">
        <f t="shared" si="205"/>
        <v>0</v>
      </c>
      <c r="AR70" s="76">
        <f>LEN(配列入力!$D$15)-LEN(SUBSTITUTE(配列入力!$D$15,$C70,""))</f>
        <v>0</v>
      </c>
      <c r="AS70" s="89">
        <f>(AR70/$D70)-AS50</f>
        <v>0</v>
      </c>
      <c r="AT70" s="85">
        <f t="shared" si="206"/>
        <v>0</v>
      </c>
      <c r="AU70" s="76">
        <f>LEN(配列入力!$D$16)-LEN(SUBSTITUTE(配列入力!$D$16,$C70,""))</f>
        <v>0</v>
      </c>
      <c r="AV70" s="89">
        <f>(AU70/$D70)-AV50</f>
        <v>0</v>
      </c>
      <c r="AW70" s="85">
        <f t="shared" si="207"/>
        <v>0</v>
      </c>
      <c r="AX70" s="76">
        <f>LEN(配列入力!$D$17)-LEN(SUBSTITUTE(配列入力!$D$17,$C70,""))</f>
        <v>0</v>
      </c>
      <c r="AY70" s="89">
        <f>(AX70/$D70)-AY50</f>
        <v>0</v>
      </c>
      <c r="AZ70" s="85">
        <f t="shared" si="208"/>
        <v>0</v>
      </c>
      <c r="BA70" s="76">
        <f>LEN(配列入力!$D$18)-LEN(SUBSTITUTE(配列入力!$D$18,$C70,""))</f>
        <v>0</v>
      </c>
      <c r="BB70" s="89">
        <f>(BA70/$D70)-BB50</f>
        <v>0</v>
      </c>
      <c r="BC70" s="85">
        <f t="shared" si="209"/>
        <v>0</v>
      </c>
      <c r="BD70" s="76">
        <f>LEN(配列入力!$D$19)-LEN(SUBSTITUTE(配列入力!$D$19,$C70,""))</f>
        <v>0</v>
      </c>
      <c r="BE70" s="89">
        <f>(BD70/$D70)-BE50</f>
        <v>0</v>
      </c>
      <c r="BF70" s="85">
        <f t="shared" si="210"/>
        <v>0</v>
      </c>
      <c r="BG70" s="76">
        <f>LEN(配列入力!$D$20)-LEN(SUBSTITUTE(配列入力!$D$20,$C70,""))</f>
        <v>0</v>
      </c>
      <c r="BH70" s="89">
        <f>(BG70/$D70)-BH50</f>
        <v>0</v>
      </c>
      <c r="BI70" s="85">
        <f t="shared" si="211"/>
        <v>0</v>
      </c>
      <c r="BJ70" s="76">
        <f>LEN(配列入力!$D$21)-LEN(SUBSTITUTE(配列入力!$D$21,$C70,""))</f>
        <v>0</v>
      </c>
      <c r="BK70" s="89">
        <f>(BJ70/$D70)-BK50</f>
        <v>0</v>
      </c>
      <c r="BL70" s="85">
        <f t="shared" si="212"/>
        <v>0</v>
      </c>
      <c r="BM70" s="76">
        <f>LEN(配列入力!$D$22)-LEN(SUBSTITUTE(配列入力!$D$22,$C70,""))</f>
        <v>0</v>
      </c>
      <c r="BN70" s="89">
        <f>(BM70/$D70)-BN50</f>
        <v>0</v>
      </c>
      <c r="BO70" s="85">
        <f t="shared" si="213"/>
        <v>0</v>
      </c>
      <c r="BP70" s="76">
        <f>LEN(配列入力!$D$23)-LEN(SUBSTITUTE(配列入力!$D$23,$C70,""))</f>
        <v>0</v>
      </c>
      <c r="BQ70" s="89">
        <f>(BP70/$D70)-BQ50</f>
        <v>0</v>
      </c>
      <c r="BR70" s="85">
        <f t="shared" si="214"/>
        <v>0</v>
      </c>
      <c r="BS70" s="76">
        <f>LEN(配列入力!$D$24)-LEN(SUBSTITUTE(配列入力!$D$24,$C70,""))</f>
        <v>0</v>
      </c>
      <c r="BT70" s="89">
        <f>(BS70/$D70)-BT50</f>
        <v>0</v>
      </c>
      <c r="BU70" s="85">
        <f t="shared" si="215"/>
        <v>0</v>
      </c>
      <c r="BV70" s="76">
        <f>LEN(配列入力!$D$25)-LEN(SUBSTITUTE(配列入力!$D$25,$C70,""))</f>
        <v>0</v>
      </c>
      <c r="BW70" s="89">
        <f>(BV70/$D70)-BW50</f>
        <v>0</v>
      </c>
      <c r="BX70" s="85">
        <f t="shared" si="216"/>
        <v>0</v>
      </c>
      <c r="BY70" s="76">
        <f>LEN(配列入力!$D$26)-LEN(SUBSTITUTE(配列入力!$D$26,$C70,""))</f>
        <v>0</v>
      </c>
      <c r="BZ70" s="89">
        <f>(BY70/$D70)-BZ50</f>
        <v>0</v>
      </c>
      <c r="CA70" s="85">
        <f t="shared" si="217"/>
        <v>0</v>
      </c>
      <c r="CB70" s="76">
        <f>LEN(配列入力!$D$27)-LEN(SUBSTITUTE(配列入力!$D$27,$C70,""))</f>
        <v>0</v>
      </c>
      <c r="CC70" s="89">
        <f>(CB70/$D70)-CC50</f>
        <v>0</v>
      </c>
      <c r="CD70" s="85">
        <f t="shared" si="218"/>
        <v>0</v>
      </c>
      <c r="CE70" s="76">
        <f>LEN(配列入力!$D$28)-LEN(SUBSTITUTE(配列入力!$D$28,$C70,""))</f>
        <v>0</v>
      </c>
      <c r="CF70" s="89">
        <f>(CE70/$D70)-CF50</f>
        <v>0</v>
      </c>
      <c r="CG70" s="85">
        <f t="shared" si="219"/>
        <v>0</v>
      </c>
      <c r="CH70" s="76">
        <f>LEN(配列入力!$D$29)-LEN(SUBSTITUTE(配列入力!$D$29,$C70,""))</f>
        <v>0</v>
      </c>
      <c r="CI70" s="89">
        <f>(CH70/$D70)-CI50</f>
        <v>0</v>
      </c>
      <c r="CJ70" s="85">
        <f t="shared" si="220"/>
        <v>0</v>
      </c>
      <c r="CK70" s="76">
        <f>LEN(配列入力!$D$30)-LEN(SUBSTITUTE(配列入力!$D$30,$C70,""))</f>
        <v>0</v>
      </c>
      <c r="CL70" s="89">
        <f>(CK70/$D70)-CL50</f>
        <v>0</v>
      </c>
      <c r="CM70" s="85">
        <f t="shared" si="221"/>
        <v>0</v>
      </c>
      <c r="CN70" s="76">
        <f>LEN(配列入力!$D$31)-LEN(SUBSTITUTE(配列入力!$D$31,$C70,""))</f>
        <v>0</v>
      </c>
      <c r="CO70" s="89">
        <f>(CN70/$D70)-CO50</f>
        <v>0</v>
      </c>
      <c r="CP70" s="85">
        <f t="shared" si="222"/>
        <v>0</v>
      </c>
      <c r="CQ70" s="76">
        <f>LEN(配列入力!$D$32)-LEN(SUBSTITUTE(配列入力!$D$32,$C70,""))</f>
        <v>0</v>
      </c>
      <c r="CR70" s="89">
        <f>(CQ70/$D70)-CR50</f>
        <v>0</v>
      </c>
      <c r="CS70" s="85">
        <f t="shared" si="223"/>
        <v>0</v>
      </c>
      <c r="CT70" s="76">
        <f>LEN(配列入力!$D$33)-LEN(SUBSTITUTE(配列入力!$D$33,$C70,""))</f>
        <v>0</v>
      </c>
      <c r="CU70" s="89">
        <f>(CT70/$D70)-CU50</f>
        <v>0</v>
      </c>
      <c r="CV70" s="85">
        <f t="shared" si="224"/>
        <v>0</v>
      </c>
      <c r="CW70" s="76">
        <f>LEN(配列入力!$D$34)-LEN(SUBSTITUTE(配列入力!$D$34,$C70,""))</f>
        <v>0</v>
      </c>
      <c r="CX70" s="89">
        <f>(CW70/$D70)-CX50</f>
        <v>0</v>
      </c>
      <c r="CY70" s="85">
        <f t="shared" si="225"/>
        <v>0</v>
      </c>
      <c r="CZ70" s="76">
        <f>LEN(配列入力!$D$35)-LEN(SUBSTITUTE(配列入力!$D$35,$C70,""))</f>
        <v>0</v>
      </c>
      <c r="DA70" s="89">
        <f>(CZ70/$D70)-DA50</f>
        <v>0</v>
      </c>
      <c r="DB70" s="85">
        <f t="shared" si="226"/>
        <v>0</v>
      </c>
      <c r="DC70" s="76">
        <f>LEN(配列入力!$D$36)-LEN(SUBSTITUTE(配列入力!$D$36,$C70,""))</f>
        <v>0</v>
      </c>
      <c r="DD70" s="89">
        <f>(DC70/$D70)-DD50</f>
        <v>0</v>
      </c>
      <c r="DE70" s="85">
        <f t="shared" si="227"/>
        <v>0</v>
      </c>
      <c r="DF70" s="76">
        <f>LEN(配列入力!$D$37)-LEN(SUBSTITUTE(配列入力!$D$37,$C70,""))</f>
        <v>0</v>
      </c>
      <c r="DG70" s="89">
        <f>(DF70/$D70)-DG50</f>
        <v>0</v>
      </c>
      <c r="DH70" s="85">
        <f t="shared" si="228"/>
        <v>0</v>
      </c>
      <c r="DI70" s="76">
        <f>LEN(配列入力!$D$38)-LEN(SUBSTITUTE(配列入力!$D$38,$C70,""))</f>
        <v>0</v>
      </c>
      <c r="DJ70" s="89">
        <f>(DI70/$D70)-DJ50</f>
        <v>0</v>
      </c>
      <c r="DK70" s="85">
        <f t="shared" si="229"/>
        <v>0</v>
      </c>
      <c r="DL70" s="76">
        <f>LEN(配列入力!$D$39)-LEN(SUBSTITUTE(配列入力!$D$39,$C70,""))</f>
        <v>0</v>
      </c>
      <c r="DM70" s="89">
        <f>(DL70/$D70)-DM50</f>
        <v>0</v>
      </c>
      <c r="DN70" s="85">
        <f t="shared" si="230"/>
        <v>0</v>
      </c>
      <c r="DO70" s="76">
        <f>LEN(配列入力!$D$40)-LEN(SUBSTITUTE(配列入力!$D$40,$C70,""))</f>
        <v>0</v>
      </c>
      <c r="DP70" s="89">
        <f>(DO70/$D70)-DP50</f>
        <v>0</v>
      </c>
      <c r="DQ70" s="85">
        <f t="shared" si="231"/>
        <v>0</v>
      </c>
      <c r="DR70" s="76">
        <f>LEN(配列入力!$D$41)-LEN(SUBSTITUTE(配列入力!$D$41,$C70,""))</f>
        <v>0</v>
      </c>
      <c r="DS70" s="89">
        <f>(DR70/$D70)-DS50</f>
        <v>0</v>
      </c>
      <c r="DT70" s="85">
        <f t="shared" si="232"/>
        <v>0</v>
      </c>
      <c r="DU70" s="76">
        <f>LEN(配列入力!$D$42)-LEN(SUBSTITUTE(配列入力!$D$42,$C70,""))</f>
        <v>0</v>
      </c>
      <c r="DV70" s="89">
        <f>(DU70/$D70)-DV50</f>
        <v>0</v>
      </c>
      <c r="DW70" s="85">
        <f t="shared" si="233"/>
        <v>0</v>
      </c>
      <c r="DX70" s="76">
        <f>LEN(配列入力!$D$43)-LEN(SUBSTITUTE(配列入力!$D$43,$C70,""))</f>
        <v>0</v>
      </c>
      <c r="DY70" s="89">
        <f>(DX70/$D70)-DY50</f>
        <v>0</v>
      </c>
      <c r="DZ70" s="85">
        <f t="shared" si="234"/>
        <v>0</v>
      </c>
      <c r="EA70" s="76">
        <f>LEN(配列入力!$D$44)-LEN(SUBSTITUTE(配列入力!$D$44,$C70,""))</f>
        <v>0</v>
      </c>
      <c r="EB70" s="89">
        <f>(EA70/$D70)-EB50</f>
        <v>0</v>
      </c>
      <c r="EC70" s="85">
        <f t="shared" si="235"/>
        <v>0</v>
      </c>
      <c r="ED70" s="76">
        <f>LEN(配列入力!$D$45)-LEN(SUBSTITUTE(配列入力!$D$45,$C70,""))</f>
        <v>0</v>
      </c>
      <c r="EE70" s="89">
        <f>(ED70/$D70)-EE50</f>
        <v>0</v>
      </c>
      <c r="EF70" s="85">
        <f t="shared" si="236"/>
        <v>0</v>
      </c>
      <c r="EG70" s="76">
        <f>LEN(配列入力!$D$46)-LEN(SUBSTITUTE(配列入力!$D$46,$C70,""))</f>
        <v>0</v>
      </c>
      <c r="EH70" s="89">
        <f>(EG70/$D70)-EH50</f>
        <v>0</v>
      </c>
      <c r="EI70" s="85">
        <f t="shared" si="237"/>
        <v>0</v>
      </c>
      <c r="EJ70" s="76">
        <f>LEN(配列入力!$D$47)-LEN(SUBSTITUTE(配列入力!$D$47,$C70,""))</f>
        <v>0</v>
      </c>
      <c r="EK70" s="89">
        <f>(EJ70/$D70)-EK50</f>
        <v>0</v>
      </c>
      <c r="EL70" s="85">
        <f t="shared" si="238"/>
        <v>0</v>
      </c>
      <c r="EM70" s="76">
        <f>LEN(配列入力!$D$48)-LEN(SUBSTITUTE(配列入力!$D$48,$C70,""))</f>
        <v>0</v>
      </c>
      <c r="EN70" s="89">
        <f>(EM70/$D70)-EN50</f>
        <v>0</v>
      </c>
      <c r="EO70" s="85">
        <f t="shared" si="239"/>
        <v>0</v>
      </c>
      <c r="EP70" s="76">
        <f>LEN(配列入力!$D$49)-LEN(SUBSTITUTE(配列入力!$D$49,$C70,""))</f>
        <v>0</v>
      </c>
      <c r="EQ70" s="89">
        <f>(EP70/$D70)-EQ50</f>
        <v>0</v>
      </c>
      <c r="ER70" s="85">
        <f t="shared" si="240"/>
        <v>0</v>
      </c>
      <c r="ES70" s="76">
        <f>LEN(配列入力!$D$50)-LEN(SUBSTITUTE(配列入力!$D$50,$C70,""))</f>
        <v>0</v>
      </c>
      <c r="ET70" s="89">
        <f>(ES70/$D70)-ET50</f>
        <v>0</v>
      </c>
      <c r="EU70" s="85">
        <f t="shared" si="337"/>
        <v>0</v>
      </c>
      <c r="EV70" s="76">
        <f>LEN(配列入力!$D$51)-LEN(SUBSTITUTE(配列入力!$D$51,$C70,""))</f>
        <v>0</v>
      </c>
      <c r="EW70" s="89">
        <f>(EV70/$D70)-EW50</f>
        <v>0</v>
      </c>
      <c r="EX70" s="85">
        <f t="shared" si="338"/>
        <v>0</v>
      </c>
      <c r="EY70" s="76">
        <f>LEN(配列入力!$D$52)-LEN(SUBSTITUTE(配列入力!$D$52,$C70,""))</f>
        <v>0</v>
      </c>
      <c r="EZ70" s="89">
        <f>(EY70/$D70)-EZ50</f>
        <v>0</v>
      </c>
      <c r="FA70" s="85">
        <f t="shared" si="339"/>
        <v>0</v>
      </c>
      <c r="FB70" s="76">
        <f>LEN(配列入力!$D$53)-LEN(SUBSTITUTE(配列入力!$D$53,$C70,""))</f>
        <v>0</v>
      </c>
      <c r="FC70" s="89">
        <f>(FB70/$D70)-FC50</f>
        <v>0</v>
      </c>
      <c r="FD70" s="85">
        <f t="shared" si="340"/>
        <v>0</v>
      </c>
      <c r="FE70" s="76">
        <f>LEN(配列入力!$D$54)-LEN(SUBSTITUTE(配列入力!$D$54,$C70,""))</f>
        <v>0</v>
      </c>
      <c r="FF70" s="89">
        <f>(FE70/$D70)-FF50</f>
        <v>0</v>
      </c>
      <c r="FG70" s="85">
        <f t="shared" si="341"/>
        <v>0</v>
      </c>
      <c r="FH70" s="76">
        <f>LEN(配列入力!$D$55)-LEN(SUBSTITUTE(配列入力!$D$55,$C70,""))</f>
        <v>0</v>
      </c>
      <c r="FI70" s="89">
        <f>(FH70/$D70)-FI50</f>
        <v>0</v>
      </c>
      <c r="FJ70" s="85">
        <f t="shared" si="342"/>
        <v>0</v>
      </c>
      <c r="FK70" s="76">
        <f>LEN(配列入力!$D$56)-LEN(SUBSTITUTE(配列入力!$D$56,$C70,""))</f>
        <v>0</v>
      </c>
      <c r="FL70" s="89">
        <f>(FK70/$D70)-FL50</f>
        <v>0</v>
      </c>
      <c r="FM70" s="85">
        <f t="shared" si="343"/>
        <v>0</v>
      </c>
      <c r="FN70" s="76">
        <f>LEN(配列入力!$D$57)-LEN(SUBSTITUTE(配列入力!$D$57,$C70,""))</f>
        <v>0</v>
      </c>
      <c r="FO70" s="89">
        <f>(FN70/$D70)-FO50</f>
        <v>0</v>
      </c>
      <c r="FP70" s="85">
        <f t="shared" si="344"/>
        <v>0</v>
      </c>
      <c r="FQ70" s="76">
        <f>LEN(配列入力!$D$58)-LEN(SUBSTITUTE(配列入力!$D$58,$C70,""))</f>
        <v>0</v>
      </c>
      <c r="FR70" s="89">
        <f>(FQ70/$D70)-FR50</f>
        <v>0</v>
      </c>
      <c r="FS70" s="85">
        <f t="shared" si="345"/>
        <v>0</v>
      </c>
      <c r="FT70" s="76">
        <f>LEN(配列入力!$D$59)-LEN(SUBSTITUTE(配列入力!$D$59,$C70,""))</f>
        <v>0</v>
      </c>
      <c r="FU70" s="89">
        <f>(FT70/$D70)-FU50</f>
        <v>0</v>
      </c>
      <c r="FV70" s="85">
        <f t="shared" si="346"/>
        <v>0</v>
      </c>
      <c r="FW70" s="76">
        <f>LEN(配列入力!$D$60)-LEN(SUBSTITUTE(配列入力!$D$60,$C70,""))</f>
        <v>0</v>
      </c>
      <c r="FX70" s="89">
        <f>(FW70/$D70)-FX50</f>
        <v>0</v>
      </c>
      <c r="FY70" s="85">
        <f t="shared" si="347"/>
        <v>0</v>
      </c>
      <c r="FZ70" s="76">
        <f>LEN(配列入力!$D$61)-LEN(SUBSTITUTE(配列入力!$D$61,$C70,""))</f>
        <v>0</v>
      </c>
      <c r="GA70" s="89">
        <f>(FZ70/$D70)-GA50</f>
        <v>0</v>
      </c>
      <c r="GB70" s="85">
        <f t="shared" si="348"/>
        <v>0</v>
      </c>
      <c r="GC70" s="76">
        <f>LEN(配列入力!$D$62)-LEN(SUBSTITUTE(配列入力!$D$62,$C70,""))</f>
        <v>0</v>
      </c>
      <c r="GD70" s="89">
        <f>(GC70/$D70)-GD50</f>
        <v>0</v>
      </c>
      <c r="GE70" s="85">
        <f t="shared" si="349"/>
        <v>0</v>
      </c>
      <c r="GF70" s="76">
        <f>LEN(配列入力!$D$63)-LEN(SUBSTITUTE(配列入力!$D$63,$C70,""))</f>
        <v>0</v>
      </c>
      <c r="GG70" s="89">
        <f>(GF70/$D70)-GG50</f>
        <v>0</v>
      </c>
      <c r="GH70" s="85">
        <f t="shared" si="350"/>
        <v>0</v>
      </c>
      <c r="GI70" s="76">
        <f>LEN(配列入力!$D$64)-LEN(SUBSTITUTE(配列入力!$D$64,$C70,""))</f>
        <v>0</v>
      </c>
      <c r="GJ70" s="89">
        <f>(GI70/$D70)-GJ50</f>
        <v>0</v>
      </c>
      <c r="GK70" s="85">
        <f t="shared" si="351"/>
        <v>0</v>
      </c>
      <c r="GL70" s="76">
        <f>LEN(配列入力!$D$65)-LEN(SUBSTITUTE(配列入力!$D$65,$C70,""))</f>
        <v>0</v>
      </c>
      <c r="GM70" s="89">
        <f>(GL70/$D70)-GM50</f>
        <v>0</v>
      </c>
      <c r="GN70" s="85">
        <f t="shared" si="352"/>
        <v>0</v>
      </c>
      <c r="GO70" s="76">
        <f>LEN(配列入力!$D$66)-LEN(SUBSTITUTE(配列入力!$D$66,$C70,""))</f>
        <v>0</v>
      </c>
      <c r="GP70" s="89">
        <f>(GO70/$D70)-GP50</f>
        <v>0</v>
      </c>
      <c r="GQ70" s="85">
        <f t="shared" si="353"/>
        <v>0</v>
      </c>
      <c r="GR70" s="76">
        <f>LEN(配列入力!$D$67)-LEN(SUBSTITUTE(配列入力!$D$67,$C70,""))</f>
        <v>0</v>
      </c>
      <c r="GS70" s="89">
        <f>(GR70/$D70)-GS50</f>
        <v>0</v>
      </c>
      <c r="GT70" s="85">
        <f t="shared" si="354"/>
        <v>0</v>
      </c>
      <c r="GU70" s="76">
        <f>LEN(配列入力!$D$68)-LEN(SUBSTITUTE(配列入力!$D$68,$C70,""))</f>
        <v>0</v>
      </c>
      <c r="GV70" s="89">
        <f>(GU70/$D70)-GV50</f>
        <v>0</v>
      </c>
      <c r="GW70" s="85">
        <f t="shared" si="355"/>
        <v>0</v>
      </c>
      <c r="GX70" s="76">
        <f>LEN(配列入力!$D$69)-LEN(SUBSTITUTE(配列入力!$D$69,$C70,""))</f>
        <v>0</v>
      </c>
      <c r="GY70" s="89">
        <f>(GX70/$D70)-GY50</f>
        <v>0</v>
      </c>
      <c r="GZ70" s="85">
        <f t="shared" si="356"/>
        <v>0</v>
      </c>
      <c r="HA70" s="76">
        <f>LEN(配列入力!$D$70)-LEN(SUBSTITUTE(配列入力!$D$70,$C70,""))</f>
        <v>0</v>
      </c>
      <c r="HB70" s="89">
        <f>(HA70/$D70)-HB50</f>
        <v>0</v>
      </c>
      <c r="HC70" s="85">
        <f t="shared" si="357"/>
        <v>0</v>
      </c>
      <c r="HD70" s="76">
        <f>LEN(配列入力!$D$71)-LEN(SUBSTITUTE(配列入力!$D$71,$C70,""))</f>
        <v>0</v>
      </c>
      <c r="HE70" s="89">
        <f>(HD70/$D70)-HE50</f>
        <v>0</v>
      </c>
      <c r="HF70" s="85">
        <f t="shared" si="358"/>
        <v>0</v>
      </c>
      <c r="HG70" s="76">
        <f>LEN(配列入力!$D$72)-LEN(SUBSTITUTE(配列入力!$D$72,$C70,""))</f>
        <v>0</v>
      </c>
      <c r="HH70" s="89">
        <f>(HG70/$D70)-HH50</f>
        <v>0</v>
      </c>
      <c r="HI70" s="85">
        <f t="shared" si="359"/>
        <v>0</v>
      </c>
      <c r="HJ70" s="76">
        <f>LEN(配列入力!$D$73)-LEN(SUBSTITUTE(配列入力!$D$73,$C70,""))</f>
        <v>0</v>
      </c>
      <c r="HK70" s="89">
        <f>(HJ70/$D70)-HK50</f>
        <v>0</v>
      </c>
      <c r="HL70" s="85">
        <f t="shared" si="360"/>
        <v>0</v>
      </c>
      <c r="HM70" s="76">
        <f>LEN(配列入力!$D$74)-LEN(SUBSTITUTE(配列入力!$D$74,$C70,""))</f>
        <v>0</v>
      </c>
      <c r="HN70" s="89">
        <f>(HM70/$D70)-HN50</f>
        <v>0</v>
      </c>
      <c r="HO70" s="85">
        <f t="shared" si="361"/>
        <v>0</v>
      </c>
      <c r="HP70" s="76">
        <f>LEN(配列入力!$D$75)-LEN(SUBSTITUTE(配列入力!$D$75,$C70,""))</f>
        <v>0</v>
      </c>
      <c r="HQ70" s="89">
        <f>(HP70/$D70)-HQ50</f>
        <v>0</v>
      </c>
      <c r="HR70" s="85">
        <f t="shared" si="362"/>
        <v>0</v>
      </c>
      <c r="HS70" s="76">
        <f>LEN(配列入力!$D$76)-LEN(SUBSTITUTE(配列入力!$D$76,$C70,""))</f>
        <v>0</v>
      </c>
      <c r="HT70" s="89">
        <f>(HS70/$D70)-HT50</f>
        <v>0</v>
      </c>
      <c r="HU70" s="85">
        <f t="shared" si="363"/>
        <v>0</v>
      </c>
      <c r="HV70" s="76">
        <f>LEN(配列入力!$D$77)-LEN(SUBSTITUTE(配列入力!$D$77,$C70,""))</f>
        <v>0</v>
      </c>
      <c r="HW70" s="89">
        <f>(HV70/$D70)-HW50</f>
        <v>0</v>
      </c>
      <c r="HX70" s="85">
        <f t="shared" si="364"/>
        <v>0</v>
      </c>
      <c r="HY70" s="76">
        <f>LEN(配列入力!$D$78)-LEN(SUBSTITUTE(配列入力!$D$78,$C70,""))</f>
        <v>0</v>
      </c>
      <c r="HZ70" s="89">
        <f>(HY70/$D70)-HZ50</f>
        <v>0</v>
      </c>
      <c r="IA70" s="85">
        <f t="shared" si="365"/>
        <v>0</v>
      </c>
      <c r="IB70" s="76">
        <f>LEN(配列入力!$D$79)-LEN(SUBSTITUTE(配列入力!$D$79,$C70,""))</f>
        <v>0</v>
      </c>
      <c r="IC70" s="89">
        <f>(IB70/$D70)-IC50</f>
        <v>0</v>
      </c>
      <c r="ID70" s="85">
        <f t="shared" si="366"/>
        <v>0</v>
      </c>
      <c r="IE70" s="76">
        <f>LEN(配列入力!$D$80)-LEN(SUBSTITUTE(配列入力!$D$80,$C70,""))</f>
        <v>0</v>
      </c>
      <c r="IF70" s="89">
        <f>(IE70/$D70)-IF50</f>
        <v>0</v>
      </c>
      <c r="IG70" s="85">
        <f t="shared" si="367"/>
        <v>0</v>
      </c>
      <c r="IH70" s="76">
        <f>LEN(配列入力!$D$81)-LEN(SUBSTITUTE(配列入力!$D$81,$C70,""))</f>
        <v>0</v>
      </c>
      <c r="II70" s="89">
        <f>(IH70/$D70)-II50</f>
        <v>0</v>
      </c>
      <c r="IJ70" s="85">
        <f t="shared" si="368"/>
        <v>0</v>
      </c>
      <c r="IK70" s="76">
        <f>LEN(配列入力!$D$82)-LEN(SUBSTITUTE(配列入力!$D$82,$C70,""))</f>
        <v>0</v>
      </c>
      <c r="IL70" s="89">
        <f>(IK70/$D70)-IL50</f>
        <v>0</v>
      </c>
      <c r="IM70" s="85">
        <f t="shared" si="369"/>
        <v>0</v>
      </c>
      <c r="IN70" s="76">
        <f>LEN(配列入力!$D$83)-LEN(SUBSTITUTE(配列入力!$D$83,$C70,""))</f>
        <v>0</v>
      </c>
      <c r="IO70" s="89">
        <f>(IN70/$D70)-IO50</f>
        <v>0</v>
      </c>
      <c r="IP70" s="85">
        <f t="shared" si="370"/>
        <v>0</v>
      </c>
      <c r="IQ70" s="76">
        <f>LEN(配列入力!$D$84)-LEN(SUBSTITUTE(配列入力!$D$84,$C70,""))</f>
        <v>0</v>
      </c>
      <c r="IR70" s="89">
        <f>(IQ70/$D70)-IR50</f>
        <v>0</v>
      </c>
      <c r="IS70" s="85">
        <f t="shared" si="371"/>
        <v>0</v>
      </c>
      <c r="IT70" s="76">
        <f>LEN(配列入力!$D$85)-LEN(SUBSTITUTE(配列入力!$D$85,$C70,""))</f>
        <v>0</v>
      </c>
      <c r="IU70" s="89">
        <f>(IT70/$D70)-IU50</f>
        <v>0</v>
      </c>
      <c r="IV70" s="85">
        <f t="shared" si="372"/>
        <v>0</v>
      </c>
      <c r="IW70" s="76">
        <f>LEN(配列入力!$D$86)-LEN(SUBSTITUTE(配列入力!$D$86,$C70,""))</f>
        <v>0</v>
      </c>
      <c r="IX70" s="89">
        <f>(IW70/$D70)-IX50</f>
        <v>0</v>
      </c>
      <c r="IY70" s="85">
        <f t="shared" si="373"/>
        <v>0</v>
      </c>
      <c r="IZ70" s="76">
        <f>LEN(配列入力!$D$87)-LEN(SUBSTITUTE(配列入力!$D$87,$C70,""))</f>
        <v>0</v>
      </c>
      <c r="JA70" s="89">
        <f>(IZ70/$D70)-JA50</f>
        <v>0</v>
      </c>
      <c r="JB70" s="85">
        <f t="shared" si="374"/>
        <v>0</v>
      </c>
      <c r="JC70" s="76">
        <f>LEN(配列入力!$D$88)-LEN(SUBSTITUTE(配列入力!$D$88,$C70,""))</f>
        <v>0</v>
      </c>
      <c r="JD70" s="89">
        <f>(JC70/$D70)-JD50</f>
        <v>0</v>
      </c>
      <c r="JE70" s="85">
        <f t="shared" si="375"/>
        <v>0</v>
      </c>
      <c r="JF70" s="76">
        <f>LEN(配列入力!$D$89)-LEN(SUBSTITUTE(配列入力!$D$89,$C70,""))</f>
        <v>0</v>
      </c>
      <c r="JG70" s="89">
        <f>(JF70/$D70)-JG50</f>
        <v>0</v>
      </c>
      <c r="JH70" s="85">
        <f t="shared" si="376"/>
        <v>0</v>
      </c>
      <c r="JI70" s="76">
        <f>LEN(配列入力!$D$90)-LEN(SUBSTITUTE(配列入力!$D$90,$C70,""))</f>
        <v>0</v>
      </c>
      <c r="JJ70" s="89">
        <f>(JI70/$D70)-JJ50</f>
        <v>0</v>
      </c>
      <c r="JK70" s="85">
        <f t="shared" si="377"/>
        <v>0</v>
      </c>
      <c r="JL70" s="76">
        <f>LEN(配列入力!$D$91)-LEN(SUBSTITUTE(配列入力!$D$91,$C70,""))</f>
        <v>0</v>
      </c>
      <c r="JM70" s="89">
        <f>(JL70/$D70)-JM50</f>
        <v>0</v>
      </c>
      <c r="JN70" s="85">
        <f t="shared" si="378"/>
        <v>0</v>
      </c>
      <c r="JO70" s="76">
        <f>LEN(配列入力!$D$92)-LEN(SUBSTITUTE(配列入力!$D$92,$C70,""))</f>
        <v>0</v>
      </c>
      <c r="JP70" s="89">
        <f>(JO70/$D70)-JP50</f>
        <v>0</v>
      </c>
      <c r="JQ70" s="85">
        <f t="shared" si="379"/>
        <v>0</v>
      </c>
      <c r="JR70" s="76">
        <f>LEN(配列入力!$D$93)-LEN(SUBSTITUTE(配列入力!$D$93,$C70,""))</f>
        <v>0</v>
      </c>
      <c r="JS70" s="89">
        <f>(JR70/$D70)-JS50</f>
        <v>0</v>
      </c>
      <c r="JT70" s="85">
        <f t="shared" si="380"/>
        <v>0</v>
      </c>
      <c r="JU70" s="76">
        <f>LEN(配列入力!$D$94)-LEN(SUBSTITUTE(配列入力!$D$94,$C70,""))</f>
        <v>0</v>
      </c>
      <c r="JV70" s="89">
        <f>(JU70/$D70)-JV50</f>
        <v>0</v>
      </c>
      <c r="JW70" s="85">
        <f t="shared" si="381"/>
        <v>0</v>
      </c>
      <c r="JX70" s="76">
        <f>LEN(配列入力!$D$95)-LEN(SUBSTITUTE(配列入力!$D$95,$C70,""))</f>
        <v>0</v>
      </c>
      <c r="JY70" s="89">
        <f>(JX70/$D70)-JY50</f>
        <v>0</v>
      </c>
      <c r="JZ70" s="85">
        <f t="shared" si="382"/>
        <v>0</v>
      </c>
      <c r="KA70" s="76">
        <f>LEN(配列入力!$D$96)-LEN(SUBSTITUTE(配列入力!$D$96,$C70,""))</f>
        <v>0</v>
      </c>
      <c r="KB70" s="89">
        <f>(KA70/$D70)-KB50</f>
        <v>0</v>
      </c>
      <c r="KC70" s="85">
        <f t="shared" si="383"/>
        <v>0</v>
      </c>
      <c r="KD70" s="76">
        <f>LEN(配列入力!$D$97)-LEN(SUBSTITUTE(配列入力!$D$97,$C70,""))</f>
        <v>0</v>
      </c>
      <c r="KE70" s="89">
        <f>(KD70/$D70)-KE50</f>
        <v>0</v>
      </c>
      <c r="KF70" s="85">
        <f t="shared" si="384"/>
        <v>0</v>
      </c>
    </row>
    <row r="71" spans="1:292">
      <c r="A71" s="186"/>
      <c r="B71" s="73" t="s">
        <v>323</v>
      </c>
      <c r="C71" s="74" t="s">
        <v>88</v>
      </c>
      <c r="D71" s="75">
        <f t="shared" si="385"/>
        <v>1</v>
      </c>
      <c r="E71" s="76">
        <f>LEN(配列入力!$D$2)-LEN(SUBSTITUTE(配列入力!$D$2,$C71,""))</f>
        <v>0</v>
      </c>
      <c r="F71" s="89">
        <f>(E71/$D71)-F11-F38-F39-F41</f>
        <v>0</v>
      </c>
      <c r="G71" s="85">
        <f t="shared" si="193"/>
        <v>0</v>
      </c>
      <c r="H71" s="76">
        <f>LEN(配列入力!$D$3)-LEN(SUBSTITUTE(配列入力!$D$3,$C71,""))</f>
        <v>0</v>
      </c>
      <c r="I71" s="89">
        <f>(H71/$D71)-I11-I38-I39-I41</f>
        <v>0</v>
      </c>
      <c r="J71" s="85">
        <f t="shared" si="194"/>
        <v>0</v>
      </c>
      <c r="K71" s="76">
        <f>LEN(配列入力!$D$4)-LEN(SUBSTITUTE(配列入力!$D$4,$C71,""))</f>
        <v>0</v>
      </c>
      <c r="L71" s="89">
        <f>(K71/$D71)-L11-L38-L39-L41</f>
        <v>0</v>
      </c>
      <c r="M71" s="85">
        <f t="shared" si="195"/>
        <v>0</v>
      </c>
      <c r="N71" s="76">
        <f>LEN(配列入力!$D$5)-LEN(SUBSTITUTE(配列入力!$D$5,$C71,""))</f>
        <v>0</v>
      </c>
      <c r="O71" s="89">
        <f>(N71/$D71)-O11-O38-O39-O41</f>
        <v>0</v>
      </c>
      <c r="P71" s="85">
        <f t="shared" si="196"/>
        <v>0</v>
      </c>
      <c r="Q71" s="76">
        <f>LEN(配列入力!$D$6)-LEN(SUBSTITUTE(配列入力!$D$6,$C71,""))</f>
        <v>0</v>
      </c>
      <c r="R71" s="89">
        <f>(Q71/$D71)-R11-R38-R39-R41</f>
        <v>0</v>
      </c>
      <c r="S71" s="85">
        <f t="shared" si="197"/>
        <v>0</v>
      </c>
      <c r="T71" s="76">
        <f>LEN(配列入力!$D$7)-LEN(SUBSTITUTE(配列入力!$D$7,$C71,""))</f>
        <v>0</v>
      </c>
      <c r="U71" s="89">
        <f>(T71/$D71)-U11-U38-U39-U41</f>
        <v>0</v>
      </c>
      <c r="V71" s="85">
        <f t="shared" si="198"/>
        <v>0</v>
      </c>
      <c r="W71" s="76">
        <f>LEN(配列入力!$D$8)-LEN(SUBSTITUTE(配列入力!$D$8,$C71,""))</f>
        <v>0</v>
      </c>
      <c r="X71" s="89">
        <f>(W71/$D71)-X11-X38-X39-X41</f>
        <v>0</v>
      </c>
      <c r="Y71" s="85">
        <f t="shared" si="199"/>
        <v>0</v>
      </c>
      <c r="Z71" s="76">
        <f>LEN(配列入力!$D$9)-LEN(SUBSTITUTE(配列入力!$D$9,$C71,""))</f>
        <v>0</v>
      </c>
      <c r="AA71" s="89">
        <f>(Z71/$D71)-AA11-AA38-AA39-AA41</f>
        <v>0</v>
      </c>
      <c r="AB71" s="85">
        <f t="shared" si="200"/>
        <v>0</v>
      </c>
      <c r="AC71" s="76">
        <f>LEN(配列入力!$D$10)-LEN(SUBSTITUTE(配列入力!$D$10,$C71,""))</f>
        <v>0</v>
      </c>
      <c r="AD71" s="89">
        <f>(AC71/$D71)-AD11-AD38-AD39-AD41</f>
        <v>0</v>
      </c>
      <c r="AE71" s="85">
        <f t="shared" si="201"/>
        <v>0</v>
      </c>
      <c r="AF71" s="76">
        <f>LEN(配列入力!$D$11)-LEN(SUBSTITUTE(配列入力!$D$11,$C71,""))</f>
        <v>0</v>
      </c>
      <c r="AG71" s="89">
        <f>(AF71/$D71)-AG11-AG38-AG39-AG41</f>
        <v>0</v>
      </c>
      <c r="AH71" s="85">
        <f t="shared" si="202"/>
        <v>0</v>
      </c>
      <c r="AI71" s="76">
        <f>LEN(配列入力!$D$12)-LEN(SUBSTITUTE(配列入力!$D$12,$C71,""))</f>
        <v>0</v>
      </c>
      <c r="AJ71" s="89">
        <f>(AI71/$D71)-AJ11-AJ38-AJ39-AJ41</f>
        <v>0</v>
      </c>
      <c r="AK71" s="85">
        <f t="shared" si="203"/>
        <v>0</v>
      </c>
      <c r="AL71" s="76">
        <f>LEN(配列入力!$D$13)-LEN(SUBSTITUTE(配列入力!$D$13,$C71,""))</f>
        <v>0</v>
      </c>
      <c r="AM71" s="89">
        <f>(AL71/$D71)-AM11-AM38-AM39-AM41</f>
        <v>0</v>
      </c>
      <c r="AN71" s="85">
        <f t="shared" si="204"/>
        <v>0</v>
      </c>
      <c r="AO71" s="76">
        <f>LEN(配列入力!$D$14)-LEN(SUBSTITUTE(配列入力!$D$14,$C71,""))</f>
        <v>0</v>
      </c>
      <c r="AP71" s="89">
        <f>(AO71/$D71)-AP11-AP38-AP39-AP41</f>
        <v>0</v>
      </c>
      <c r="AQ71" s="85">
        <f t="shared" si="205"/>
        <v>0</v>
      </c>
      <c r="AR71" s="76">
        <f>LEN(配列入力!$D$15)-LEN(SUBSTITUTE(配列入力!$D$15,$C71,""))</f>
        <v>0</v>
      </c>
      <c r="AS71" s="89">
        <f>(AR71/$D71)-AS11-AS38-AS39-AS41</f>
        <v>0</v>
      </c>
      <c r="AT71" s="85">
        <f t="shared" si="206"/>
        <v>0</v>
      </c>
      <c r="AU71" s="76">
        <f>LEN(配列入力!$D$16)-LEN(SUBSTITUTE(配列入力!$D$16,$C71,""))</f>
        <v>0</v>
      </c>
      <c r="AV71" s="89">
        <f>(AU71/$D71)-AV11-AV38-AV39-AV41</f>
        <v>0</v>
      </c>
      <c r="AW71" s="85">
        <f t="shared" si="207"/>
        <v>0</v>
      </c>
      <c r="AX71" s="76">
        <f>LEN(配列入力!$D$17)-LEN(SUBSTITUTE(配列入力!$D$17,$C71,""))</f>
        <v>0</v>
      </c>
      <c r="AY71" s="89">
        <f>(AX71/$D71)-AY11-AY38-AY39-AY41</f>
        <v>0</v>
      </c>
      <c r="AZ71" s="85">
        <f t="shared" si="208"/>
        <v>0</v>
      </c>
      <c r="BA71" s="76">
        <f>LEN(配列入力!$D$18)-LEN(SUBSTITUTE(配列入力!$D$18,$C71,""))</f>
        <v>0</v>
      </c>
      <c r="BB71" s="89">
        <f>(BA71/$D71)-BB11-BB38-BB39-BB41</f>
        <v>0</v>
      </c>
      <c r="BC71" s="85">
        <f t="shared" si="209"/>
        <v>0</v>
      </c>
      <c r="BD71" s="76">
        <f>LEN(配列入力!$D$19)-LEN(SUBSTITUTE(配列入力!$D$19,$C71,""))</f>
        <v>0</v>
      </c>
      <c r="BE71" s="89">
        <f>(BD71/$D71)-BE11-BE38-BE39-BE41</f>
        <v>0</v>
      </c>
      <c r="BF71" s="85">
        <f t="shared" si="210"/>
        <v>0</v>
      </c>
      <c r="BG71" s="76">
        <f>LEN(配列入力!$D$20)-LEN(SUBSTITUTE(配列入力!$D$20,$C71,""))</f>
        <v>0</v>
      </c>
      <c r="BH71" s="89">
        <f>(BG71/$D71)-BH11-BH38-BH39-BH41</f>
        <v>0</v>
      </c>
      <c r="BI71" s="85">
        <f t="shared" si="211"/>
        <v>0</v>
      </c>
      <c r="BJ71" s="76">
        <f>LEN(配列入力!$D$21)-LEN(SUBSTITUTE(配列入力!$D$21,$C71,""))</f>
        <v>0</v>
      </c>
      <c r="BK71" s="89">
        <f>(BJ71/$D71)-BK11-BK38-BK39-BK41</f>
        <v>0</v>
      </c>
      <c r="BL71" s="85">
        <f t="shared" si="212"/>
        <v>0</v>
      </c>
      <c r="BM71" s="76">
        <f>LEN(配列入力!$D$22)-LEN(SUBSTITUTE(配列入力!$D$22,$C71,""))</f>
        <v>0</v>
      </c>
      <c r="BN71" s="89">
        <f>(BM71/$D71)-BN11-BN38-BN39-BN41</f>
        <v>0</v>
      </c>
      <c r="BO71" s="85">
        <f t="shared" si="213"/>
        <v>0</v>
      </c>
      <c r="BP71" s="76">
        <f>LEN(配列入力!$D$23)-LEN(SUBSTITUTE(配列入力!$D$23,$C71,""))</f>
        <v>0</v>
      </c>
      <c r="BQ71" s="89">
        <f>(BP71/$D71)-BQ11-BQ38-BQ39-BQ41</f>
        <v>0</v>
      </c>
      <c r="BR71" s="85">
        <f t="shared" si="214"/>
        <v>0</v>
      </c>
      <c r="BS71" s="76">
        <f>LEN(配列入力!$D$24)-LEN(SUBSTITUTE(配列入力!$D$24,$C71,""))</f>
        <v>0</v>
      </c>
      <c r="BT71" s="89">
        <f>(BS71/$D71)-BT11-BT38-BT39-BT41</f>
        <v>0</v>
      </c>
      <c r="BU71" s="85">
        <f t="shared" si="215"/>
        <v>0</v>
      </c>
      <c r="BV71" s="76">
        <f>LEN(配列入力!$D$25)-LEN(SUBSTITUTE(配列入力!$D$25,$C71,""))</f>
        <v>0</v>
      </c>
      <c r="BW71" s="89">
        <f>(BV71/$D71)-BW11-BW38-BW39-BW41</f>
        <v>0</v>
      </c>
      <c r="BX71" s="85">
        <f t="shared" si="216"/>
        <v>0</v>
      </c>
      <c r="BY71" s="76">
        <f>LEN(配列入力!$D$26)-LEN(SUBSTITUTE(配列入力!$D$26,$C71,""))</f>
        <v>0</v>
      </c>
      <c r="BZ71" s="89">
        <f>(BY71/$D71)-BZ11-BZ38-BZ39-BZ41</f>
        <v>0</v>
      </c>
      <c r="CA71" s="85">
        <f t="shared" si="217"/>
        <v>0</v>
      </c>
      <c r="CB71" s="76">
        <f>LEN(配列入力!$D$27)-LEN(SUBSTITUTE(配列入力!$D$27,$C71,""))</f>
        <v>0</v>
      </c>
      <c r="CC71" s="89">
        <f>(CB71/$D71)-CC11-CC38-CC39-CC41</f>
        <v>0</v>
      </c>
      <c r="CD71" s="85">
        <f t="shared" si="218"/>
        <v>0</v>
      </c>
      <c r="CE71" s="76">
        <f>LEN(配列入力!$D$28)-LEN(SUBSTITUTE(配列入力!$D$28,$C71,""))</f>
        <v>0</v>
      </c>
      <c r="CF71" s="89">
        <f>(CE71/$D71)-CF11-CF38-CF39-CF41</f>
        <v>0</v>
      </c>
      <c r="CG71" s="85">
        <f t="shared" si="219"/>
        <v>0</v>
      </c>
      <c r="CH71" s="76">
        <f>LEN(配列入力!$D$29)-LEN(SUBSTITUTE(配列入力!$D$29,$C71,""))</f>
        <v>0</v>
      </c>
      <c r="CI71" s="89">
        <f>(CH71/$D71)-CI11-CI38-CI39-CI41</f>
        <v>0</v>
      </c>
      <c r="CJ71" s="85">
        <f t="shared" si="220"/>
        <v>0</v>
      </c>
      <c r="CK71" s="76">
        <f>LEN(配列入力!$D$30)-LEN(SUBSTITUTE(配列入力!$D$30,$C71,""))</f>
        <v>0</v>
      </c>
      <c r="CL71" s="89">
        <f>(CK71/$D71)-CL11-CL38-CL39-CL41</f>
        <v>0</v>
      </c>
      <c r="CM71" s="85">
        <f t="shared" si="221"/>
        <v>0</v>
      </c>
      <c r="CN71" s="76">
        <f>LEN(配列入力!$D$31)-LEN(SUBSTITUTE(配列入力!$D$31,$C71,""))</f>
        <v>0</v>
      </c>
      <c r="CO71" s="89">
        <f>(CN71/$D71)-CO11-CO38-CO39-CO41</f>
        <v>0</v>
      </c>
      <c r="CP71" s="85">
        <f t="shared" si="222"/>
        <v>0</v>
      </c>
      <c r="CQ71" s="76">
        <f>LEN(配列入力!$D$32)-LEN(SUBSTITUTE(配列入力!$D$32,$C71,""))</f>
        <v>0</v>
      </c>
      <c r="CR71" s="89">
        <f>(CQ71/$D71)-CR11-CR38-CR39-CR41</f>
        <v>0</v>
      </c>
      <c r="CS71" s="85">
        <f t="shared" si="223"/>
        <v>0</v>
      </c>
      <c r="CT71" s="76">
        <f>LEN(配列入力!$D$33)-LEN(SUBSTITUTE(配列入力!$D$33,$C71,""))</f>
        <v>0</v>
      </c>
      <c r="CU71" s="89">
        <f>(CT71/$D71)-CU11-CU38-CU39-CU41</f>
        <v>0</v>
      </c>
      <c r="CV71" s="85">
        <f t="shared" si="224"/>
        <v>0</v>
      </c>
      <c r="CW71" s="76">
        <f>LEN(配列入力!$D$34)-LEN(SUBSTITUTE(配列入力!$D$34,$C71,""))</f>
        <v>0</v>
      </c>
      <c r="CX71" s="89">
        <f>(CW71/$D71)-CX11-CX38-CX39-CX41</f>
        <v>0</v>
      </c>
      <c r="CY71" s="85">
        <f t="shared" si="225"/>
        <v>0</v>
      </c>
      <c r="CZ71" s="76">
        <f>LEN(配列入力!$D$35)-LEN(SUBSTITUTE(配列入力!$D$35,$C71,""))</f>
        <v>0</v>
      </c>
      <c r="DA71" s="89">
        <f>(CZ71/$D71)-DA11-DA38-DA39-DA41</f>
        <v>0</v>
      </c>
      <c r="DB71" s="85">
        <f t="shared" si="226"/>
        <v>0</v>
      </c>
      <c r="DC71" s="76">
        <f>LEN(配列入力!$D$36)-LEN(SUBSTITUTE(配列入力!$D$36,$C71,""))</f>
        <v>0</v>
      </c>
      <c r="DD71" s="89">
        <f>(DC71/$D71)-DD11-DD38-DD39-DD41</f>
        <v>0</v>
      </c>
      <c r="DE71" s="85">
        <f t="shared" si="227"/>
        <v>0</v>
      </c>
      <c r="DF71" s="76">
        <f>LEN(配列入力!$D$37)-LEN(SUBSTITUTE(配列入力!$D$37,$C71,""))</f>
        <v>0</v>
      </c>
      <c r="DG71" s="89">
        <f>(DF71/$D71)-DG11-DG38-DG39-DG41</f>
        <v>0</v>
      </c>
      <c r="DH71" s="85">
        <f t="shared" si="228"/>
        <v>0</v>
      </c>
      <c r="DI71" s="76">
        <f>LEN(配列入力!$D$38)-LEN(SUBSTITUTE(配列入力!$D$38,$C71,""))</f>
        <v>0</v>
      </c>
      <c r="DJ71" s="89">
        <f>(DI71/$D71)-DJ11-DJ38-DJ39-DJ41</f>
        <v>0</v>
      </c>
      <c r="DK71" s="85">
        <f t="shared" si="229"/>
        <v>0</v>
      </c>
      <c r="DL71" s="76">
        <f>LEN(配列入力!$D$39)-LEN(SUBSTITUTE(配列入力!$D$39,$C71,""))</f>
        <v>0</v>
      </c>
      <c r="DM71" s="89">
        <f>(DL71/$D71)-DM11-DM38-DM39-DM41</f>
        <v>0</v>
      </c>
      <c r="DN71" s="85">
        <f t="shared" si="230"/>
        <v>0</v>
      </c>
      <c r="DO71" s="76">
        <f>LEN(配列入力!$D$40)-LEN(SUBSTITUTE(配列入力!$D$40,$C71,""))</f>
        <v>0</v>
      </c>
      <c r="DP71" s="89">
        <f>(DO71/$D71)-DP11-DP38-DP39-DP41</f>
        <v>0</v>
      </c>
      <c r="DQ71" s="85">
        <f t="shared" si="231"/>
        <v>0</v>
      </c>
      <c r="DR71" s="76">
        <f>LEN(配列入力!$D$41)-LEN(SUBSTITUTE(配列入力!$D$41,$C71,""))</f>
        <v>0</v>
      </c>
      <c r="DS71" s="89">
        <f>(DR71/$D71)-DS11-DS38-DS39-DS41</f>
        <v>0</v>
      </c>
      <c r="DT71" s="85">
        <f t="shared" si="232"/>
        <v>0</v>
      </c>
      <c r="DU71" s="76">
        <f>LEN(配列入力!$D$42)-LEN(SUBSTITUTE(配列入力!$D$42,$C71,""))</f>
        <v>0</v>
      </c>
      <c r="DV71" s="89">
        <f>(DU71/$D71)-DV11-DV38-DV39-DV41</f>
        <v>0</v>
      </c>
      <c r="DW71" s="85">
        <f t="shared" si="233"/>
        <v>0</v>
      </c>
      <c r="DX71" s="76">
        <f>LEN(配列入力!$D$43)-LEN(SUBSTITUTE(配列入力!$D$43,$C71,""))</f>
        <v>0</v>
      </c>
      <c r="DY71" s="89">
        <f>(DX71/$D71)-DY11-DY38-DY39-DY41</f>
        <v>0</v>
      </c>
      <c r="DZ71" s="85">
        <f t="shared" si="234"/>
        <v>0</v>
      </c>
      <c r="EA71" s="76">
        <f>LEN(配列入力!$D$44)-LEN(SUBSTITUTE(配列入力!$D$44,$C71,""))</f>
        <v>0</v>
      </c>
      <c r="EB71" s="89">
        <f>(EA71/$D71)-EB11-EB38-EB39-EB41</f>
        <v>0</v>
      </c>
      <c r="EC71" s="85">
        <f t="shared" si="235"/>
        <v>0</v>
      </c>
      <c r="ED71" s="76">
        <f>LEN(配列入力!$D$45)-LEN(SUBSTITUTE(配列入力!$D$45,$C71,""))</f>
        <v>0</v>
      </c>
      <c r="EE71" s="89">
        <f>(ED71/$D71)-EE11-EE38-EE39-EE41</f>
        <v>0</v>
      </c>
      <c r="EF71" s="85">
        <f t="shared" si="236"/>
        <v>0</v>
      </c>
      <c r="EG71" s="76">
        <f>LEN(配列入力!$D$46)-LEN(SUBSTITUTE(配列入力!$D$46,$C71,""))</f>
        <v>0</v>
      </c>
      <c r="EH71" s="89">
        <f>(EG71/$D71)-EH11-EH38-EH39-EH41</f>
        <v>0</v>
      </c>
      <c r="EI71" s="85">
        <f t="shared" si="237"/>
        <v>0</v>
      </c>
      <c r="EJ71" s="76">
        <f>LEN(配列入力!$D$47)-LEN(SUBSTITUTE(配列入力!$D$47,$C71,""))</f>
        <v>0</v>
      </c>
      <c r="EK71" s="89">
        <f>(EJ71/$D71)-EK11-EK38-EK39-EK41</f>
        <v>0</v>
      </c>
      <c r="EL71" s="85">
        <f t="shared" si="238"/>
        <v>0</v>
      </c>
      <c r="EM71" s="76">
        <f>LEN(配列入力!$D$48)-LEN(SUBSTITUTE(配列入力!$D$48,$C71,""))</f>
        <v>0</v>
      </c>
      <c r="EN71" s="89">
        <f>(EM71/$D71)-EN11-EN38-EN39-EN41</f>
        <v>0</v>
      </c>
      <c r="EO71" s="85">
        <f t="shared" si="239"/>
        <v>0</v>
      </c>
      <c r="EP71" s="76">
        <f>LEN(配列入力!$D$49)-LEN(SUBSTITUTE(配列入力!$D$49,$C71,""))</f>
        <v>0</v>
      </c>
      <c r="EQ71" s="89">
        <f>(EP71/$D71)-EQ11-EQ38-EQ39-EQ41</f>
        <v>0</v>
      </c>
      <c r="ER71" s="85">
        <f t="shared" si="240"/>
        <v>0</v>
      </c>
      <c r="ES71" s="76">
        <f>LEN(配列入力!$D$50)-LEN(SUBSTITUTE(配列入力!$D$50,$C71,""))</f>
        <v>0</v>
      </c>
      <c r="ET71" s="89">
        <f>(ES71/$D71)-ET11-ET38-ET39-ET41</f>
        <v>0</v>
      </c>
      <c r="EU71" s="85">
        <f t="shared" si="337"/>
        <v>0</v>
      </c>
      <c r="EV71" s="76">
        <f>LEN(配列入力!$D$51)-LEN(SUBSTITUTE(配列入力!$D$51,$C71,""))</f>
        <v>0</v>
      </c>
      <c r="EW71" s="89">
        <f>(EV71/$D71)-EW11-EW38-EW39-EW41</f>
        <v>0</v>
      </c>
      <c r="EX71" s="85">
        <f t="shared" si="338"/>
        <v>0</v>
      </c>
      <c r="EY71" s="76">
        <f>LEN(配列入力!$D$52)-LEN(SUBSTITUTE(配列入力!$D$52,$C71,""))</f>
        <v>0</v>
      </c>
      <c r="EZ71" s="89">
        <f>(EY71/$D71)-EZ11-EZ38-EZ39-EZ41</f>
        <v>0</v>
      </c>
      <c r="FA71" s="85">
        <f t="shared" si="339"/>
        <v>0</v>
      </c>
      <c r="FB71" s="76">
        <f>LEN(配列入力!$D$53)-LEN(SUBSTITUTE(配列入力!$D$53,$C71,""))</f>
        <v>0</v>
      </c>
      <c r="FC71" s="89">
        <f>(FB71/$D71)-FC11-FC38-FC39-FC41</f>
        <v>0</v>
      </c>
      <c r="FD71" s="85">
        <f t="shared" si="340"/>
        <v>0</v>
      </c>
      <c r="FE71" s="76">
        <f>LEN(配列入力!$D$54)-LEN(SUBSTITUTE(配列入力!$D$54,$C71,""))</f>
        <v>0</v>
      </c>
      <c r="FF71" s="89">
        <f>(FE71/$D71)-FF11-FF38-FF39-FF41</f>
        <v>0</v>
      </c>
      <c r="FG71" s="85">
        <f t="shared" si="341"/>
        <v>0</v>
      </c>
      <c r="FH71" s="76">
        <f>LEN(配列入力!$D$55)-LEN(SUBSTITUTE(配列入力!$D$55,$C71,""))</f>
        <v>0</v>
      </c>
      <c r="FI71" s="89">
        <f>(FH71/$D71)-FI11-FI38-FI39-FI41</f>
        <v>0</v>
      </c>
      <c r="FJ71" s="85">
        <f t="shared" si="342"/>
        <v>0</v>
      </c>
      <c r="FK71" s="76">
        <f>LEN(配列入力!$D$56)-LEN(SUBSTITUTE(配列入力!$D$56,$C71,""))</f>
        <v>0</v>
      </c>
      <c r="FL71" s="89">
        <f>(FK71/$D71)-FL11-FL38-FL39-FL41</f>
        <v>0</v>
      </c>
      <c r="FM71" s="85">
        <f t="shared" si="343"/>
        <v>0</v>
      </c>
      <c r="FN71" s="76">
        <f>LEN(配列入力!$D$57)-LEN(SUBSTITUTE(配列入力!$D$57,$C71,""))</f>
        <v>0</v>
      </c>
      <c r="FO71" s="89">
        <f>(FN71/$D71)-FO11-FO38-FO39-FO41</f>
        <v>0</v>
      </c>
      <c r="FP71" s="85">
        <f t="shared" si="344"/>
        <v>0</v>
      </c>
      <c r="FQ71" s="76">
        <f>LEN(配列入力!$D$58)-LEN(SUBSTITUTE(配列入力!$D$58,$C71,""))</f>
        <v>0</v>
      </c>
      <c r="FR71" s="89">
        <f>(FQ71/$D71)-FR11-FR38-FR39-FR41</f>
        <v>0</v>
      </c>
      <c r="FS71" s="85">
        <f t="shared" si="345"/>
        <v>0</v>
      </c>
      <c r="FT71" s="76">
        <f>LEN(配列入力!$D$59)-LEN(SUBSTITUTE(配列入力!$D$59,$C71,""))</f>
        <v>0</v>
      </c>
      <c r="FU71" s="89">
        <f>(FT71/$D71)-FU11-FU38-FU39-FU41</f>
        <v>0</v>
      </c>
      <c r="FV71" s="85">
        <f t="shared" si="346"/>
        <v>0</v>
      </c>
      <c r="FW71" s="76">
        <f>LEN(配列入力!$D$60)-LEN(SUBSTITUTE(配列入力!$D$60,$C71,""))</f>
        <v>0</v>
      </c>
      <c r="FX71" s="89">
        <f>(FW71/$D71)-FX11-FX38-FX39-FX41</f>
        <v>0</v>
      </c>
      <c r="FY71" s="85">
        <f t="shared" si="347"/>
        <v>0</v>
      </c>
      <c r="FZ71" s="76">
        <f>LEN(配列入力!$D$61)-LEN(SUBSTITUTE(配列入力!$D$61,$C71,""))</f>
        <v>0</v>
      </c>
      <c r="GA71" s="89">
        <f>(FZ71/$D71)-GA11-GA38-GA39-GA41</f>
        <v>0</v>
      </c>
      <c r="GB71" s="85">
        <f t="shared" si="348"/>
        <v>0</v>
      </c>
      <c r="GC71" s="76">
        <f>LEN(配列入力!$D$62)-LEN(SUBSTITUTE(配列入力!$D$62,$C71,""))</f>
        <v>0</v>
      </c>
      <c r="GD71" s="89">
        <f>(GC71/$D71)-GD11-GD38-GD39-GD41</f>
        <v>0</v>
      </c>
      <c r="GE71" s="85">
        <f t="shared" si="349"/>
        <v>0</v>
      </c>
      <c r="GF71" s="76">
        <f>LEN(配列入力!$D$63)-LEN(SUBSTITUTE(配列入力!$D$63,$C71,""))</f>
        <v>0</v>
      </c>
      <c r="GG71" s="89">
        <f>(GF71/$D71)-GG11-GG38-GG39-GG41</f>
        <v>0</v>
      </c>
      <c r="GH71" s="85">
        <f t="shared" si="350"/>
        <v>0</v>
      </c>
      <c r="GI71" s="76">
        <f>LEN(配列入力!$D$64)-LEN(SUBSTITUTE(配列入力!$D$64,$C71,""))</f>
        <v>0</v>
      </c>
      <c r="GJ71" s="89">
        <f>(GI71/$D71)-GJ11-GJ38-GJ39-GJ41</f>
        <v>0</v>
      </c>
      <c r="GK71" s="85">
        <f t="shared" si="351"/>
        <v>0</v>
      </c>
      <c r="GL71" s="76">
        <f>LEN(配列入力!$D$65)-LEN(SUBSTITUTE(配列入力!$D$65,$C71,""))</f>
        <v>0</v>
      </c>
      <c r="GM71" s="89">
        <f>(GL71/$D71)-GM11-GM38-GM39-GM41</f>
        <v>0</v>
      </c>
      <c r="GN71" s="85">
        <f t="shared" si="352"/>
        <v>0</v>
      </c>
      <c r="GO71" s="76">
        <f>LEN(配列入力!$D$66)-LEN(SUBSTITUTE(配列入力!$D$66,$C71,""))</f>
        <v>0</v>
      </c>
      <c r="GP71" s="89">
        <f>(GO71/$D71)-GP11-GP38-GP39-GP41</f>
        <v>0</v>
      </c>
      <c r="GQ71" s="85">
        <f t="shared" si="353"/>
        <v>0</v>
      </c>
      <c r="GR71" s="76">
        <f>LEN(配列入力!$D$67)-LEN(SUBSTITUTE(配列入力!$D$67,$C71,""))</f>
        <v>0</v>
      </c>
      <c r="GS71" s="89">
        <f>(GR71/$D71)-GS11-GS38-GS39-GS41</f>
        <v>0</v>
      </c>
      <c r="GT71" s="85">
        <f t="shared" si="354"/>
        <v>0</v>
      </c>
      <c r="GU71" s="76">
        <f>LEN(配列入力!$D$68)-LEN(SUBSTITUTE(配列入力!$D$68,$C71,""))</f>
        <v>0</v>
      </c>
      <c r="GV71" s="89">
        <f>(GU71/$D71)-GV11-GV38-GV39-GV41</f>
        <v>0</v>
      </c>
      <c r="GW71" s="85">
        <f t="shared" si="355"/>
        <v>0</v>
      </c>
      <c r="GX71" s="76">
        <f>LEN(配列入力!$D$69)-LEN(SUBSTITUTE(配列入力!$D$69,$C71,""))</f>
        <v>0</v>
      </c>
      <c r="GY71" s="89">
        <f>(GX71/$D71)-GY11-GY38-GY39-GY41</f>
        <v>0</v>
      </c>
      <c r="GZ71" s="85">
        <f t="shared" si="356"/>
        <v>0</v>
      </c>
      <c r="HA71" s="76">
        <f>LEN(配列入力!$D$70)-LEN(SUBSTITUTE(配列入力!$D$70,$C71,""))</f>
        <v>0</v>
      </c>
      <c r="HB71" s="89">
        <f>(HA71/$D71)-HB11-HB38-HB39-HB41</f>
        <v>0</v>
      </c>
      <c r="HC71" s="85">
        <f t="shared" si="357"/>
        <v>0</v>
      </c>
      <c r="HD71" s="76">
        <f>LEN(配列入力!$D$71)-LEN(SUBSTITUTE(配列入力!$D$71,$C71,""))</f>
        <v>0</v>
      </c>
      <c r="HE71" s="89">
        <f>(HD71/$D71)-HE11-HE38-HE39-HE41</f>
        <v>0</v>
      </c>
      <c r="HF71" s="85">
        <f t="shared" si="358"/>
        <v>0</v>
      </c>
      <c r="HG71" s="76">
        <f>LEN(配列入力!$D$72)-LEN(SUBSTITUTE(配列入力!$D$72,$C71,""))</f>
        <v>0</v>
      </c>
      <c r="HH71" s="89">
        <f>(HG71/$D71)-HH11-HH38-HH39-HH41</f>
        <v>0</v>
      </c>
      <c r="HI71" s="85">
        <f t="shared" si="359"/>
        <v>0</v>
      </c>
      <c r="HJ71" s="76">
        <f>LEN(配列入力!$D$73)-LEN(SUBSTITUTE(配列入力!$D$73,$C71,""))</f>
        <v>0</v>
      </c>
      <c r="HK71" s="89">
        <f>(HJ71/$D71)-HK11-HK38-HK39-HK41</f>
        <v>0</v>
      </c>
      <c r="HL71" s="85">
        <f t="shared" si="360"/>
        <v>0</v>
      </c>
      <c r="HM71" s="76">
        <f>LEN(配列入力!$D$74)-LEN(SUBSTITUTE(配列入力!$D$74,$C71,""))</f>
        <v>0</v>
      </c>
      <c r="HN71" s="89">
        <f>(HM71/$D71)-HN11-HN38-HN39-HN41</f>
        <v>0</v>
      </c>
      <c r="HO71" s="85">
        <f t="shared" si="361"/>
        <v>0</v>
      </c>
      <c r="HP71" s="76">
        <f>LEN(配列入力!$D$75)-LEN(SUBSTITUTE(配列入力!$D$75,$C71,""))</f>
        <v>0</v>
      </c>
      <c r="HQ71" s="89">
        <f>(HP71/$D71)-HQ11-HQ38-HQ39-HQ41</f>
        <v>0</v>
      </c>
      <c r="HR71" s="85">
        <f t="shared" si="362"/>
        <v>0</v>
      </c>
      <c r="HS71" s="76">
        <f>LEN(配列入力!$D$76)-LEN(SUBSTITUTE(配列入力!$D$76,$C71,""))</f>
        <v>0</v>
      </c>
      <c r="HT71" s="89">
        <f>(HS71/$D71)-HT11-HT38-HT39-HT41</f>
        <v>0</v>
      </c>
      <c r="HU71" s="85">
        <f t="shared" si="363"/>
        <v>0</v>
      </c>
      <c r="HV71" s="76">
        <f>LEN(配列入力!$D$77)-LEN(SUBSTITUTE(配列入力!$D$77,$C71,""))</f>
        <v>0</v>
      </c>
      <c r="HW71" s="89">
        <f>(HV71/$D71)-HW11-HW38-HW39-HW41</f>
        <v>0</v>
      </c>
      <c r="HX71" s="85">
        <f t="shared" si="364"/>
        <v>0</v>
      </c>
      <c r="HY71" s="76">
        <f>LEN(配列入力!$D$78)-LEN(SUBSTITUTE(配列入力!$D$78,$C71,""))</f>
        <v>0</v>
      </c>
      <c r="HZ71" s="89">
        <f>(HY71/$D71)-HZ11-HZ38-HZ39-HZ41</f>
        <v>0</v>
      </c>
      <c r="IA71" s="85">
        <f t="shared" si="365"/>
        <v>0</v>
      </c>
      <c r="IB71" s="76">
        <f>LEN(配列入力!$D$79)-LEN(SUBSTITUTE(配列入力!$D$79,$C71,""))</f>
        <v>0</v>
      </c>
      <c r="IC71" s="89">
        <f>(IB71/$D71)-IC11-IC38-IC39-IC41</f>
        <v>0</v>
      </c>
      <c r="ID71" s="85">
        <f t="shared" si="366"/>
        <v>0</v>
      </c>
      <c r="IE71" s="76">
        <f>LEN(配列入力!$D$80)-LEN(SUBSTITUTE(配列入力!$D$80,$C71,""))</f>
        <v>0</v>
      </c>
      <c r="IF71" s="89">
        <f>(IE71/$D71)-IF11-IF38-IF39-IF41</f>
        <v>0</v>
      </c>
      <c r="IG71" s="85">
        <f t="shared" si="367"/>
        <v>0</v>
      </c>
      <c r="IH71" s="76">
        <f>LEN(配列入力!$D$81)-LEN(SUBSTITUTE(配列入力!$D$81,$C71,""))</f>
        <v>0</v>
      </c>
      <c r="II71" s="89">
        <f>(IH71/$D71)-II11-II38-II39-II41</f>
        <v>0</v>
      </c>
      <c r="IJ71" s="85">
        <f t="shared" si="368"/>
        <v>0</v>
      </c>
      <c r="IK71" s="76">
        <f>LEN(配列入力!$D$82)-LEN(SUBSTITUTE(配列入力!$D$82,$C71,""))</f>
        <v>0</v>
      </c>
      <c r="IL71" s="89">
        <f>(IK71/$D71)-IL11-IL38-IL39-IL41</f>
        <v>0</v>
      </c>
      <c r="IM71" s="85">
        <f t="shared" si="369"/>
        <v>0</v>
      </c>
      <c r="IN71" s="76">
        <f>LEN(配列入力!$D$83)-LEN(SUBSTITUTE(配列入力!$D$83,$C71,""))</f>
        <v>0</v>
      </c>
      <c r="IO71" s="89">
        <f>(IN71/$D71)-IO11-IO38-IO39-IO41</f>
        <v>0</v>
      </c>
      <c r="IP71" s="85">
        <f t="shared" si="370"/>
        <v>0</v>
      </c>
      <c r="IQ71" s="76">
        <f>LEN(配列入力!$D$84)-LEN(SUBSTITUTE(配列入力!$D$84,$C71,""))</f>
        <v>0</v>
      </c>
      <c r="IR71" s="89">
        <f>(IQ71/$D71)-IR11-IR38-IR39-IR41</f>
        <v>0</v>
      </c>
      <c r="IS71" s="85">
        <f t="shared" si="371"/>
        <v>0</v>
      </c>
      <c r="IT71" s="76">
        <f>LEN(配列入力!$D$85)-LEN(SUBSTITUTE(配列入力!$D$85,$C71,""))</f>
        <v>0</v>
      </c>
      <c r="IU71" s="89">
        <f>(IT71/$D71)-IU11-IU38-IU39-IU41</f>
        <v>0</v>
      </c>
      <c r="IV71" s="85">
        <f t="shared" si="372"/>
        <v>0</v>
      </c>
      <c r="IW71" s="76">
        <f>LEN(配列入力!$D$86)-LEN(SUBSTITUTE(配列入力!$D$86,$C71,""))</f>
        <v>0</v>
      </c>
      <c r="IX71" s="89">
        <f>(IW71/$D71)-IX11-IX38-IX39-IX41</f>
        <v>0</v>
      </c>
      <c r="IY71" s="85">
        <f t="shared" si="373"/>
        <v>0</v>
      </c>
      <c r="IZ71" s="76">
        <f>LEN(配列入力!$D$87)-LEN(SUBSTITUTE(配列入力!$D$87,$C71,""))</f>
        <v>0</v>
      </c>
      <c r="JA71" s="89">
        <f>(IZ71/$D71)-JA11-JA38-JA39-JA41</f>
        <v>0</v>
      </c>
      <c r="JB71" s="85">
        <f t="shared" si="374"/>
        <v>0</v>
      </c>
      <c r="JC71" s="76">
        <f>LEN(配列入力!$D$88)-LEN(SUBSTITUTE(配列入力!$D$88,$C71,""))</f>
        <v>0</v>
      </c>
      <c r="JD71" s="89">
        <f>(JC71/$D71)-JD11-JD38-JD39-JD41</f>
        <v>0</v>
      </c>
      <c r="JE71" s="85">
        <f t="shared" si="375"/>
        <v>0</v>
      </c>
      <c r="JF71" s="76">
        <f>LEN(配列入力!$D$89)-LEN(SUBSTITUTE(配列入力!$D$89,$C71,""))</f>
        <v>0</v>
      </c>
      <c r="JG71" s="89">
        <f>(JF71/$D71)-JG11-JG38-JG39-JG41</f>
        <v>0</v>
      </c>
      <c r="JH71" s="85">
        <f t="shared" si="376"/>
        <v>0</v>
      </c>
      <c r="JI71" s="76">
        <f>LEN(配列入力!$D$90)-LEN(SUBSTITUTE(配列入力!$D$90,$C71,""))</f>
        <v>0</v>
      </c>
      <c r="JJ71" s="89">
        <f>(JI71/$D71)-JJ11-JJ38-JJ39-JJ41</f>
        <v>0</v>
      </c>
      <c r="JK71" s="85">
        <f t="shared" si="377"/>
        <v>0</v>
      </c>
      <c r="JL71" s="76">
        <f>LEN(配列入力!$D$91)-LEN(SUBSTITUTE(配列入力!$D$91,$C71,""))</f>
        <v>0</v>
      </c>
      <c r="JM71" s="89">
        <f>(JL71/$D71)-JM11-JM38-JM39-JM41</f>
        <v>0</v>
      </c>
      <c r="JN71" s="85">
        <f t="shared" si="378"/>
        <v>0</v>
      </c>
      <c r="JO71" s="76">
        <f>LEN(配列入力!$D$92)-LEN(SUBSTITUTE(配列入力!$D$92,$C71,""))</f>
        <v>0</v>
      </c>
      <c r="JP71" s="89">
        <f>(JO71/$D71)-JP11-JP38-JP39-JP41</f>
        <v>0</v>
      </c>
      <c r="JQ71" s="85">
        <f t="shared" si="379"/>
        <v>0</v>
      </c>
      <c r="JR71" s="76">
        <f>LEN(配列入力!$D$93)-LEN(SUBSTITUTE(配列入力!$D$93,$C71,""))</f>
        <v>0</v>
      </c>
      <c r="JS71" s="89">
        <f>(JR71/$D71)-JS11-JS38-JS39-JS41</f>
        <v>0</v>
      </c>
      <c r="JT71" s="85">
        <f t="shared" si="380"/>
        <v>0</v>
      </c>
      <c r="JU71" s="76">
        <f>LEN(配列入力!$D$94)-LEN(SUBSTITUTE(配列入力!$D$94,$C71,""))</f>
        <v>0</v>
      </c>
      <c r="JV71" s="89">
        <f>(JU71/$D71)-JV11-JV38-JV39-JV41</f>
        <v>0</v>
      </c>
      <c r="JW71" s="85">
        <f t="shared" si="381"/>
        <v>0</v>
      </c>
      <c r="JX71" s="76">
        <f>LEN(配列入力!$D$95)-LEN(SUBSTITUTE(配列入力!$D$95,$C71,""))</f>
        <v>0</v>
      </c>
      <c r="JY71" s="89">
        <f>(JX71/$D71)-JY11-JY38-JY39-JY41</f>
        <v>0</v>
      </c>
      <c r="JZ71" s="85">
        <f t="shared" si="382"/>
        <v>0</v>
      </c>
      <c r="KA71" s="76">
        <f>LEN(配列入力!$D$96)-LEN(SUBSTITUTE(配列入力!$D$96,$C71,""))</f>
        <v>0</v>
      </c>
      <c r="KB71" s="89">
        <f>(KA71/$D71)-KB11-KB38-KB39-KB41</f>
        <v>0</v>
      </c>
      <c r="KC71" s="85">
        <f t="shared" si="383"/>
        <v>0</v>
      </c>
      <c r="KD71" s="76">
        <f>LEN(配列入力!$D$97)-LEN(SUBSTITUTE(配列入力!$D$97,$C71,""))</f>
        <v>0</v>
      </c>
      <c r="KE71" s="89">
        <f>(KD71/$D71)-KE11-KE38-KE39-KE41</f>
        <v>0</v>
      </c>
      <c r="KF71" s="85">
        <f t="shared" si="384"/>
        <v>0</v>
      </c>
    </row>
    <row r="72" spans="1:292">
      <c r="A72" s="186"/>
      <c r="B72" s="73" t="s">
        <v>324</v>
      </c>
      <c r="C72" s="74" t="s">
        <v>91</v>
      </c>
      <c r="D72" s="75">
        <f t="shared" si="385"/>
        <v>1</v>
      </c>
      <c r="E72" s="76">
        <f>LEN(配列入力!$D$2)-LEN(SUBSTITUTE(配列入力!$D$2,$C72,""))</f>
        <v>0</v>
      </c>
      <c r="F72" s="89">
        <f>(E72/D$72)-F40-F41</f>
        <v>0</v>
      </c>
      <c r="G72" s="85">
        <f t="shared" si="193"/>
        <v>0</v>
      </c>
      <c r="H72" s="76">
        <f>LEN(配列入力!$D$3)-LEN(SUBSTITUTE(配列入力!$D$3,$C72,""))</f>
        <v>0</v>
      </c>
      <c r="I72" s="89">
        <f>(H72/D$72)-I40-I41</f>
        <v>0</v>
      </c>
      <c r="J72" s="85">
        <f t="shared" si="194"/>
        <v>0</v>
      </c>
      <c r="K72" s="76">
        <f>LEN(配列入力!$D$4)-LEN(SUBSTITUTE(配列入力!$D$4,$C72,""))</f>
        <v>0</v>
      </c>
      <c r="L72" s="89">
        <f>(K72/D$72)-L40-L41</f>
        <v>0</v>
      </c>
      <c r="M72" s="85">
        <f t="shared" si="195"/>
        <v>0</v>
      </c>
      <c r="N72" s="76">
        <f>LEN(配列入力!$D$5)-LEN(SUBSTITUTE(配列入力!$D$5,$C72,""))</f>
        <v>0</v>
      </c>
      <c r="O72" s="89">
        <f>(N72/D$72)-O40-O41</f>
        <v>0</v>
      </c>
      <c r="P72" s="85">
        <f t="shared" si="196"/>
        <v>0</v>
      </c>
      <c r="Q72" s="76">
        <f>LEN(配列入力!$D$6)-LEN(SUBSTITUTE(配列入力!$D$6,$C72,""))</f>
        <v>0</v>
      </c>
      <c r="R72" s="89">
        <f>(Q72/D$72)-R40-R41</f>
        <v>0</v>
      </c>
      <c r="S72" s="85">
        <f t="shared" si="197"/>
        <v>0</v>
      </c>
      <c r="T72" s="76">
        <f>LEN(配列入力!$D$7)-LEN(SUBSTITUTE(配列入力!$D$7,$C72,""))</f>
        <v>0</v>
      </c>
      <c r="U72" s="89">
        <f>(T72/D$72)-U40-U41</f>
        <v>0</v>
      </c>
      <c r="V72" s="85">
        <f t="shared" si="198"/>
        <v>0</v>
      </c>
      <c r="W72" s="76">
        <f>LEN(配列入力!$D$8)-LEN(SUBSTITUTE(配列入力!$D$8,$C72,""))</f>
        <v>0</v>
      </c>
      <c r="X72" s="89">
        <f>(W72/D$72)-X40-X41</f>
        <v>0</v>
      </c>
      <c r="Y72" s="85">
        <f t="shared" si="199"/>
        <v>0</v>
      </c>
      <c r="Z72" s="76">
        <f>LEN(配列入力!$D$9)-LEN(SUBSTITUTE(配列入力!$D$9,$C72,""))</f>
        <v>0</v>
      </c>
      <c r="AA72" s="89">
        <f>(Z72/D$72)-AA40-AA41</f>
        <v>0</v>
      </c>
      <c r="AB72" s="85">
        <f t="shared" si="200"/>
        <v>0</v>
      </c>
      <c r="AC72" s="76">
        <f>LEN(配列入力!$D$10)-LEN(SUBSTITUTE(配列入力!$D$10,$C72,""))</f>
        <v>0</v>
      </c>
      <c r="AD72" s="89">
        <f>(AC72/D$72)-AD40-AD41</f>
        <v>0</v>
      </c>
      <c r="AE72" s="85">
        <f t="shared" si="201"/>
        <v>0</v>
      </c>
      <c r="AF72" s="76">
        <f>LEN(配列入力!$D$11)-LEN(SUBSTITUTE(配列入力!$D$11,$C72,""))</f>
        <v>0</v>
      </c>
      <c r="AG72" s="89">
        <f>(AF72/D$72)-AG40-AG41</f>
        <v>0</v>
      </c>
      <c r="AH72" s="85">
        <f t="shared" si="202"/>
        <v>0</v>
      </c>
      <c r="AI72" s="76">
        <f>LEN(配列入力!$D$12)-LEN(SUBSTITUTE(配列入力!$D$12,$C72,""))</f>
        <v>0</v>
      </c>
      <c r="AJ72" s="89">
        <f>(AI72/D$72)-AJ40-AJ41</f>
        <v>0</v>
      </c>
      <c r="AK72" s="85">
        <f t="shared" si="203"/>
        <v>0</v>
      </c>
      <c r="AL72" s="76">
        <f>LEN(配列入力!$D$13)-LEN(SUBSTITUTE(配列入力!$D$13,$C72,""))</f>
        <v>0</v>
      </c>
      <c r="AM72" s="89">
        <f>(AL72/D$72)-AM40-AM41</f>
        <v>0</v>
      </c>
      <c r="AN72" s="85">
        <f t="shared" si="204"/>
        <v>0</v>
      </c>
      <c r="AO72" s="76">
        <f>LEN(配列入力!$D$14)-LEN(SUBSTITUTE(配列入力!$D$14,$C72,""))</f>
        <v>0</v>
      </c>
      <c r="AP72" s="89">
        <f>(AO72/D$72)-AP40-AP41</f>
        <v>0</v>
      </c>
      <c r="AQ72" s="85">
        <f t="shared" si="205"/>
        <v>0</v>
      </c>
      <c r="AR72" s="76">
        <f>LEN(配列入力!$D$15)-LEN(SUBSTITUTE(配列入力!$D$15,$C72,""))</f>
        <v>0</v>
      </c>
      <c r="AS72" s="89">
        <f>(AR72/D$72)-AS40-AS41</f>
        <v>0</v>
      </c>
      <c r="AT72" s="85">
        <f t="shared" si="206"/>
        <v>0</v>
      </c>
      <c r="AU72" s="76">
        <f>LEN(配列入力!$D$16)-LEN(SUBSTITUTE(配列入力!$D$16,$C72,""))</f>
        <v>0</v>
      </c>
      <c r="AV72" s="89">
        <f>(AU72/D$72)-AV40-AV41</f>
        <v>0</v>
      </c>
      <c r="AW72" s="85">
        <f t="shared" si="207"/>
        <v>0</v>
      </c>
      <c r="AX72" s="76">
        <f>LEN(配列入力!$D$17)-LEN(SUBSTITUTE(配列入力!$D$17,$C72,""))</f>
        <v>0</v>
      </c>
      <c r="AY72" s="89">
        <f>(AX72/D$72)-AY40-AY41</f>
        <v>0</v>
      </c>
      <c r="AZ72" s="85">
        <f t="shared" si="208"/>
        <v>0</v>
      </c>
      <c r="BA72" s="76">
        <f>LEN(配列入力!$D$18)-LEN(SUBSTITUTE(配列入力!$D$18,$C72,""))</f>
        <v>0</v>
      </c>
      <c r="BB72" s="89">
        <f>(BA72/D$72)-BB40-BB41</f>
        <v>0</v>
      </c>
      <c r="BC72" s="85">
        <f t="shared" si="209"/>
        <v>0</v>
      </c>
      <c r="BD72" s="76">
        <f>LEN(配列入力!$D$19)-LEN(SUBSTITUTE(配列入力!$D$19,$C72,""))</f>
        <v>0</v>
      </c>
      <c r="BE72" s="89">
        <f>(BD72/D$72)-BE40-BE41</f>
        <v>0</v>
      </c>
      <c r="BF72" s="85">
        <f t="shared" si="210"/>
        <v>0</v>
      </c>
      <c r="BG72" s="76">
        <f>LEN(配列入力!$D$20)-LEN(SUBSTITUTE(配列入力!$D$20,$C72,""))</f>
        <v>0</v>
      </c>
      <c r="BH72" s="89">
        <f>(BG72/D$72)-BH40-BH41</f>
        <v>0</v>
      </c>
      <c r="BI72" s="85">
        <f t="shared" si="211"/>
        <v>0</v>
      </c>
      <c r="BJ72" s="76">
        <f>LEN(配列入力!$D$21)-LEN(SUBSTITUTE(配列入力!$D$21,$C72,""))</f>
        <v>0</v>
      </c>
      <c r="BK72" s="89">
        <f>(BJ72/D$72)-BK40-BK41</f>
        <v>0</v>
      </c>
      <c r="BL72" s="85">
        <f t="shared" si="212"/>
        <v>0</v>
      </c>
      <c r="BM72" s="76">
        <f>LEN(配列入力!$D$22)-LEN(SUBSTITUTE(配列入力!$D$22,$C72,""))</f>
        <v>0</v>
      </c>
      <c r="BN72" s="89">
        <f>(BM72/D$72)-BN40-BN41</f>
        <v>0</v>
      </c>
      <c r="BO72" s="85">
        <f t="shared" si="213"/>
        <v>0</v>
      </c>
      <c r="BP72" s="76">
        <f>LEN(配列入力!$D$23)-LEN(SUBSTITUTE(配列入力!$D$23,$C72,""))</f>
        <v>0</v>
      </c>
      <c r="BQ72" s="89">
        <f>(BP72/D$72)-BQ40-BQ41</f>
        <v>0</v>
      </c>
      <c r="BR72" s="85">
        <f t="shared" si="214"/>
        <v>0</v>
      </c>
      <c r="BS72" s="76">
        <f>LEN(配列入力!$D$24)-LEN(SUBSTITUTE(配列入力!$D$24,$C72,""))</f>
        <v>0</v>
      </c>
      <c r="BT72" s="89">
        <f>(BS72/D$72)-BT40-BT41</f>
        <v>0</v>
      </c>
      <c r="BU72" s="85">
        <f t="shared" si="215"/>
        <v>0</v>
      </c>
      <c r="BV72" s="76">
        <f>LEN(配列入力!$D$25)-LEN(SUBSTITUTE(配列入力!$D$25,$C72,""))</f>
        <v>0</v>
      </c>
      <c r="BW72" s="89">
        <f>(BV72/D$72)-BW40-BW41</f>
        <v>0</v>
      </c>
      <c r="BX72" s="85">
        <f t="shared" si="216"/>
        <v>0</v>
      </c>
      <c r="BY72" s="76">
        <f>LEN(配列入力!$D$26)-LEN(SUBSTITUTE(配列入力!$D$26,$C72,""))</f>
        <v>0</v>
      </c>
      <c r="BZ72" s="89">
        <f>(BY72/D$72)-BZ40-BZ41</f>
        <v>0</v>
      </c>
      <c r="CA72" s="85">
        <f t="shared" si="217"/>
        <v>0</v>
      </c>
      <c r="CB72" s="76">
        <f>LEN(配列入力!$D$27)-LEN(SUBSTITUTE(配列入力!$D$27,$C72,""))</f>
        <v>0</v>
      </c>
      <c r="CC72" s="89">
        <f>(CB72/D$72)-CC40-CC41</f>
        <v>0</v>
      </c>
      <c r="CD72" s="85">
        <f t="shared" si="218"/>
        <v>0</v>
      </c>
      <c r="CE72" s="76">
        <f>LEN(配列入力!$D$28)-LEN(SUBSTITUTE(配列入力!$D$28,$C72,""))</f>
        <v>0</v>
      </c>
      <c r="CF72" s="89">
        <f>(CE72/D$72)-CF40-CF41</f>
        <v>0</v>
      </c>
      <c r="CG72" s="85">
        <f t="shared" si="219"/>
        <v>0</v>
      </c>
      <c r="CH72" s="76">
        <f>LEN(配列入力!$D$29)-LEN(SUBSTITUTE(配列入力!$D$29,$C72,""))</f>
        <v>0</v>
      </c>
      <c r="CI72" s="89">
        <f>(CH72/D$72)-CI40-CI41</f>
        <v>0</v>
      </c>
      <c r="CJ72" s="85">
        <f t="shared" si="220"/>
        <v>0</v>
      </c>
      <c r="CK72" s="76">
        <f>LEN(配列入力!$D$30)-LEN(SUBSTITUTE(配列入力!$D$30,$C72,""))</f>
        <v>0</v>
      </c>
      <c r="CL72" s="89">
        <f>(CK72/D$72)-CL40-CL41</f>
        <v>0</v>
      </c>
      <c r="CM72" s="85">
        <f t="shared" si="221"/>
        <v>0</v>
      </c>
      <c r="CN72" s="76">
        <f>LEN(配列入力!$D$31)-LEN(SUBSTITUTE(配列入力!$D$31,$C72,""))</f>
        <v>0</v>
      </c>
      <c r="CO72" s="89">
        <f>(CN72/D$72)-CO40-CO41</f>
        <v>0</v>
      </c>
      <c r="CP72" s="85">
        <f t="shared" si="222"/>
        <v>0</v>
      </c>
      <c r="CQ72" s="76">
        <f>LEN(配列入力!$D$32)-LEN(SUBSTITUTE(配列入力!$D$32,$C72,""))</f>
        <v>0</v>
      </c>
      <c r="CR72" s="89">
        <f>(CQ72/D$72)-CR40-CR41</f>
        <v>0</v>
      </c>
      <c r="CS72" s="85">
        <f t="shared" si="223"/>
        <v>0</v>
      </c>
      <c r="CT72" s="76">
        <f>LEN(配列入力!$D$33)-LEN(SUBSTITUTE(配列入力!$D$33,$C72,""))</f>
        <v>0</v>
      </c>
      <c r="CU72" s="89">
        <f>(CT72/D$72)-CU40-CU41</f>
        <v>0</v>
      </c>
      <c r="CV72" s="85">
        <f t="shared" si="224"/>
        <v>0</v>
      </c>
      <c r="CW72" s="76">
        <f>LEN(配列入力!$D$34)-LEN(SUBSTITUTE(配列入力!$D$34,$C72,""))</f>
        <v>0</v>
      </c>
      <c r="CX72" s="89">
        <f>(CW72/D$72)-CX40-CX41</f>
        <v>0</v>
      </c>
      <c r="CY72" s="85">
        <f t="shared" si="225"/>
        <v>0</v>
      </c>
      <c r="CZ72" s="76">
        <f>LEN(配列入力!$D$35)-LEN(SUBSTITUTE(配列入力!$D$35,$C72,""))</f>
        <v>0</v>
      </c>
      <c r="DA72" s="89">
        <f>(CZ72/D$72)-DA40-DA41</f>
        <v>0</v>
      </c>
      <c r="DB72" s="85">
        <f t="shared" si="226"/>
        <v>0</v>
      </c>
      <c r="DC72" s="76">
        <f>LEN(配列入力!$D$36)-LEN(SUBSTITUTE(配列入力!$D$36,$C72,""))</f>
        <v>0</v>
      </c>
      <c r="DD72" s="89">
        <f>(DC72/D$72)-DD40-DD41</f>
        <v>0</v>
      </c>
      <c r="DE72" s="85">
        <f t="shared" si="227"/>
        <v>0</v>
      </c>
      <c r="DF72" s="76">
        <f>LEN(配列入力!$D$37)-LEN(SUBSTITUTE(配列入力!$D$37,$C72,""))</f>
        <v>0</v>
      </c>
      <c r="DG72" s="89">
        <f>(DF72/D$72)-DG40-DG41</f>
        <v>0</v>
      </c>
      <c r="DH72" s="85">
        <f t="shared" si="228"/>
        <v>0</v>
      </c>
      <c r="DI72" s="76">
        <f>LEN(配列入力!$D$38)-LEN(SUBSTITUTE(配列入力!$D$38,$C72,""))</f>
        <v>0</v>
      </c>
      <c r="DJ72" s="89">
        <f>(DI72/D$72)-DJ40-DJ41</f>
        <v>0</v>
      </c>
      <c r="DK72" s="85">
        <f t="shared" si="229"/>
        <v>0</v>
      </c>
      <c r="DL72" s="76">
        <f>LEN(配列入力!$D$39)-LEN(SUBSTITUTE(配列入力!$D$39,$C72,""))</f>
        <v>0</v>
      </c>
      <c r="DM72" s="89">
        <f>(DL72/D$72)-DM40-DM41</f>
        <v>0</v>
      </c>
      <c r="DN72" s="85">
        <f t="shared" si="230"/>
        <v>0</v>
      </c>
      <c r="DO72" s="76">
        <f>LEN(配列入力!$D$40)-LEN(SUBSTITUTE(配列入力!$D$40,$C72,""))</f>
        <v>0</v>
      </c>
      <c r="DP72" s="89">
        <f>(DO72/D$72)-DP40-DP41</f>
        <v>0</v>
      </c>
      <c r="DQ72" s="85">
        <f t="shared" si="231"/>
        <v>0</v>
      </c>
      <c r="DR72" s="76">
        <f>LEN(配列入力!$D$41)-LEN(SUBSTITUTE(配列入力!$D$41,$C72,""))</f>
        <v>0</v>
      </c>
      <c r="DS72" s="89">
        <f>(DR72/D$72)-DS40-DS41</f>
        <v>0</v>
      </c>
      <c r="DT72" s="85">
        <f t="shared" si="232"/>
        <v>0</v>
      </c>
      <c r="DU72" s="76">
        <f>LEN(配列入力!$D$42)-LEN(SUBSTITUTE(配列入力!$D$42,$C72,""))</f>
        <v>0</v>
      </c>
      <c r="DV72" s="89">
        <f>(DU72/D$72)-DV40-DV41</f>
        <v>0</v>
      </c>
      <c r="DW72" s="85">
        <f t="shared" si="233"/>
        <v>0</v>
      </c>
      <c r="DX72" s="76">
        <f>LEN(配列入力!$D$43)-LEN(SUBSTITUTE(配列入力!$D$43,$C72,""))</f>
        <v>0</v>
      </c>
      <c r="DY72" s="89">
        <f>(DX72/D$72)-DY40-DY41</f>
        <v>0</v>
      </c>
      <c r="DZ72" s="85">
        <f t="shared" si="234"/>
        <v>0</v>
      </c>
      <c r="EA72" s="76">
        <f>LEN(配列入力!$D$44)-LEN(SUBSTITUTE(配列入力!$D$44,$C72,""))</f>
        <v>0</v>
      </c>
      <c r="EB72" s="89">
        <f>(EA72/D$72)-EB40-EB41</f>
        <v>0</v>
      </c>
      <c r="EC72" s="85">
        <f t="shared" si="235"/>
        <v>0</v>
      </c>
      <c r="ED72" s="76">
        <f>LEN(配列入力!$D$45)-LEN(SUBSTITUTE(配列入力!$D$45,$C72,""))</f>
        <v>0</v>
      </c>
      <c r="EE72" s="89">
        <f>(ED72/D$72)-EE40-EE41</f>
        <v>0</v>
      </c>
      <c r="EF72" s="85">
        <f t="shared" si="236"/>
        <v>0</v>
      </c>
      <c r="EG72" s="76">
        <f>LEN(配列入力!$D$46)-LEN(SUBSTITUTE(配列入力!$D$46,$C72,""))</f>
        <v>0</v>
      </c>
      <c r="EH72" s="89">
        <f>(EG72/D$72)-EH40-EH41</f>
        <v>0</v>
      </c>
      <c r="EI72" s="85">
        <f t="shared" si="237"/>
        <v>0</v>
      </c>
      <c r="EJ72" s="76">
        <f>LEN(配列入力!$D$47)-LEN(SUBSTITUTE(配列入力!$D$47,$C72,""))</f>
        <v>0</v>
      </c>
      <c r="EK72" s="89">
        <f>(EJ72/D$72)-EK40-EK41</f>
        <v>0</v>
      </c>
      <c r="EL72" s="85">
        <f t="shared" si="238"/>
        <v>0</v>
      </c>
      <c r="EM72" s="76">
        <f>LEN(配列入力!$D$48)-LEN(SUBSTITUTE(配列入力!$D$48,$C72,""))</f>
        <v>0</v>
      </c>
      <c r="EN72" s="89">
        <f>(EM72/D$72)-EN40-EN41</f>
        <v>0</v>
      </c>
      <c r="EO72" s="85">
        <f t="shared" si="239"/>
        <v>0</v>
      </c>
      <c r="EP72" s="76">
        <f>LEN(配列入力!$D$49)-LEN(SUBSTITUTE(配列入力!$D$49,$C72,""))</f>
        <v>0</v>
      </c>
      <c r="EQ72" s="89">
        <f>(EP72/$D$72)-EQ40-EQ41</f>
        <v>0</v>
      </c>
      <c r="ER72" s="85">
        <f t="shared" si="240"/>
        <v>0</v>
      </c>
      <c r="ES72" s="76">
        <f>LEN(配列入力!$D$50)-LEN(SUBSTITUTE(配列入力!$D$50,$C72,""))</f>
        <v>0</v>
      </c>
      <c r="ET72" s="89">
        <f>(ES72/$D$72)-ET40-ET41</f>
        <v>0</v>
      </c>
      <c r="EU72" s="85">
        <f t="shared" si="337"/>
        <v>0</v>
      </c>
      <c r="EV72" s="76">
        <f>LEN(配列入力!$D$51)-LEN(SUBSTITUTE(配列入力!$D$51,$C72,""))</f>
        <v>0</v>
      </c>
      <c r="EW72" s="89">
        <f>(EV72/$D$72)-EW40-EW41</f>
        <v>0</v>
      </c>
      <c r="EX72" s="85">
        <f t="shared" si="338"/>
        <v>0</v>
      </c>
      <c r="EY72" s="76">
        <f>LEN(配列入力!$D$52)-LEN(SUBSTITUTE(配列入力!$D$52,$C72,""))</f>
        <v>0</v>
      </c>
      <c r="EZ72" s="89">
        <f>(EY72/$D$72)-EZ40-EZ41</f>
        <v>0</v>
      </c>
      <c r="FA72" s="85">
        <f t="shared" si="339"/>
        <v>0</v>
      </c>
      <c r="FB72" s="76">
        <f>LEN(配列入力!$D$53)-LEN(SUBSTITUTE(配列入力!$D$53,$C72,""))</f>
        <v>0</v>
      </c>
      <c r="FC72" s="89">
        <f>(FB72/$D$72)-FC40-FC41</f>
        <v>0</v>
      </c>
      <c r="FD72" s="85">
        <f t="shared" si="340"/>
        <v>0</v>
      </c>
      <c r="FE72" s="76">
        <f>LEN(配列入力!$D$54)-LEN(SUBSTITUTE(配列入力!$D$54,$C72,""))</f>
        <v>0</v>
      </c>
      <c r="FF72" s="89">
        <f>(FE72/$D$72)-FF40-FF41</f>
        <v>0</v>
      </c>
      <c r="FG72" s="85">
        <f t="shared" si="341"/>
        <v>0</v>
      </c>
      <c r="FH72" s="76">
        <f>LEN(配列入力!$D$55)-LEN(SUBSTITUTE(配列入力!$D$55,$C72,""))</f>
        <v>0</v>
      </c>
      <c r="FI72" s="89">
        <f>(FH72/$D$72)-FI40-FI41</f>
        <v>0</v>
      </c>
      <c r="FJ72" s="85">
        <f t="shared" si="342"/>
        <v>0</v>
      </c>
      <c r="FK72" s="76">
        <f>LEN(配列入力!$D$56)-LEN(SUBSTITUTE(配列入力!$D$56,$C72,""))</f>
        <v>0</v>
      </c>
      <c r="FL72" s="89">
        <f>(FK72/$D$72)-FL40-FL41</f>
        <v>0</v>
      </c>
      <c r="FM72" s="85">
        <f t="shared" si="343"/>
        <v>0</v>
      </c>
      <c r="FN72" s="76">
        <f>LEN(配列入力!$D$57)-LEN(SUBSTITUTE(配列入力!$D$57,$C72,""))</f>
        <v>0</v>
      </c>
      <c r="FO72" s="89">
        <f>(FN72/$D$72)-FO40-FO41</f>
        <v>0</v>
      </c>
      <c r="FP72" s="85">
        <f t="shared" si="344"/>
        <v>0</v>
      </c>
      <c r="FQ72" s="76">
        <f>LEN(配列入力!$D$58)-LEN(SUBSTITUTE(配列入力!$D$58,$C72,""))</f>
        <v>0</v>
      </c>
      <c r="FR72" s="89">
        <f>(FQ72/$D$72)-FR40-FR41</f>
        <v>0</v>
      </c>
      <c r="FS72" s="85">
        <f t="shared" si="345"/>
        <v>0</v>
      </c>
      <c r="FT72" s="76">
        <f>LEN(配列入力!$D$59)-LEN(SUBSTITUTE(配列入力!$D$59,$C72,""))</f>
        <v>0</v>
      </c>
      <c r="FU72" s="89">
        <f>(FT72/$D$72)-FU40-FU41</f>
        <v>0</v>
      </c>
      <c r="FV72" s="85">
        <f t="shared" si="346"/>
        <v>0</v>
      </c>
      <c r="FW72" s="76">
        <f>LEN(配列入力!$D$60)-LEN(SUBSTITUTE(配列入力!$D$60,$C72,""))</f>
        <v>0</v>
      </c>
      <c r="FX72" s="89">
        <f>(FW72/$D$72)-FX40-FX41</f>
        <v>0</v>
      </c>
      <c r="FY72" s="85">
        <f t="shared" si="347"/>
        <v>0</v>
      </c>
      <c r="FZ72" s="76">
        <f>LEN(配列入力!$D$61)-LEN(SUBSTITUTE(配列入力!$D$61,$C72,""))</f>
        <v>0</v>
      </c>
      <c r="GA72" s="89">
        <f>(FZ72/$D$72)-GA40-GA41</f>
        <v>0</v>
      </c>
      <c r="GB72" s="85">
        <f t="shared" si="348"/>
        <v>0</v>
      </c>
      <c r="GC72" s="76">
        <f>LEN(配列入力!$D$62)-LEN(SUBSTITUTE(配列入力!$D$62,$C72,""))</f>
        <v>0</v>
      </c>
      <c r="GD72" s="89">
        <f>(GC72/$D$72)-GD40-GD41</f>
        <v>0</v>
      </c>
      <c r="GE72" s="85">
        <f t="shared" si="349"/>
        <v>0</v>
      </c>
      <c r="GF72" s="76">
        <f>LEN(配列入力!$D$63)-LEN(SUBSTITUTE(配列入力!$D$63,$C72,""))</f>
        <v>0</v>
      </c>
      <c r="GG72" s="89">
        <f>(GF72/$D$72)-GG40-GG41</f>
        <v>0</v>
      </c>
      <c r="GH72" s="85">
        <f t="shared" si="350"/>
        <v>0</v>
      </c>
      <c r="GI72" s="76">
        <f>LEN(配列入力!$D$64)-LEN(SUBSTITUTE(配列入力!$D$64,$C72,""))</f>
        <v>0</v>
      </c>
      <c r="GJ72" s="89">
        <f>(GI72/$D$72)-GJ40-GJ41</f>
        <v>0</v>
      </c>
      <c r="GK72" s="85">
        <f t="shared" si="351"/>
        <v>0</v>
      </c>
      <c r="GL72" s="76">
        <f>LEN(配列入力!$D$65)-LEN(SUBSTITUTE(配列入力!$D$65,$C72,""))</f>
        <v>0</v>
      </c>
      <c r="GM72" s="89">
        <f>(GL72/$D$72)-GM40-GM41</f>
        <v>0</v>
      </c>
      <c r="GN72" s="85">
        <f t="shared" si="352"/>
        <v>0</v>
      </c>
      <c r="GO72" s="76">
        <f>LEN(配列入力!$D$66)-LEN(SUBSTITUTE(配列入力!$D$66,$C72,""))</f>
        <v>0</v>
      </c>
      <c r="GP72" s="89">
        <f>(GO72/$D$72)-GP40-GP41</f>
        <v>0</v>
      </c>
      <c r="GQ72" s="85">
        <f t="shared" si="353"/>
        <v>0</v>
      </c>
      <c r="GR72" s="76">
        <f>LEN(配列入力!$D$67)-LEN(SUBSTITUTE(配列入力!$D$67,$C72,""))</f>
        <v>0</v>
      </c>
      <c r="GS72" s="89">
        <f>(GR72/$D$72)-GS40-GS41</f>
        <v>0</v>
      </c>
      <c r="GT72" s="85">
        <f t="shared" si="354"/>
        <v>0</v>
      </c>
      <c r="GU72" s="76">
        <f>LEN(配列入力!$D$68)-LEN(SUBSTITUTE(配列入力!$D$68,$C72,""))</f>
        <v>0</v>
      </c>
      <c r="GV72" s="89">
        <f>(GU72/$D$72)-GV40-GV41</f>
        <v>0</v>
      </c>
      <c r="GW72" s="85">
        <f t="shared" si="355"/>
        <v>0</v>
      </c>
      <c r="GX72" s="76">
        <f>LEN(配列入力!$D$69)-LEN(SUBSTITUTE(配列入力!$D$69,$C72,""))</f>
        <v>0</v>
      </c>
      <c r="GY72" s="89">
        <f>(GX72/$D$72)-GY40-GY41</f>
        <v>0</v>
      </c>
      <c r="GZ72" s="85">
        <f t="shared" si="356"/>
        <v>0</v>
      </c>
      <c r="HA72" s="76">
        <f>LEN(配列入力!$D$70)-LEN(SUBSTITUTE(配列入力!$D$70,$C72,""))</f>
        <v>0</v>
      </c>
      <c r="HB72" s="89">
        <f>(HA72/$D$72)-HB40-HB41</f>
        <v>0</v>
      </c>
      <c r="HC72" s="85">
        <f t="shared" si="357"/>
        <v>0</v>
      </c>
      <c r="HD72" s="76">
        <f>LEN(配列入力!$D$71)-LEN(SUBSTITUTE(配列入力!$D$71,$C72,""))</f>
        <v>0</v>
      </c>
      <c r="HE72" s="89">
        <f>(HD72/$D$72)-HE40-HE41</f>
        <v>0</v>
      </c>
      <c r="HF72" s="85">
        <f t="shared" si="358"/>
        <v>0</v>
      </c>
      <c r="HG72" s="76">
        <f>LEN(配列入力!$D$72)-LEN(SUBSTITUTE(配列入力!$D$72,$C72,""))</f>
        <v>0</v>
      </c>
      <c r="HH72" s="89">
        <f>(HG72/$D$72)-HH40-HH41</f>
        <v>0</v>
      </c>
      <c r="HI72" s="85">
        <f t="shared" si="359"/>
        <v>0</v>
      </c>
      <c r="HJ72" s="76">
        <f>LEN(配列入力!$D$73)-LEN(SUBSTITUTE(配列入力!$D$73,$C72,""))</f>
        <v>0</v>
      </c>
      <c r="HK72" s="89">
        <f>(HJ72/$D$72)-HK40-HK41</f>
        <v>0</v>
      </c>
      <c r="HL72" s="85">
        <f t="shared" si="360"/>
        <v>0</v>
      </c>
      <c r="HM72" s="76">
        <f>LEN(配列入力!$D$74)-LEN(SUBSTITUTE(配列入力!$D$74,$C72,""))</f>
        <v>0</v>
      </c>
      <c r="HN72" s="89">
        <f>(HM72/$D$72)-HN40-HN41</f>
        <v>0</v>
      </c>
      <c r="HO72" s="85">
        <f t="shared" si="361"/>
        <v>0</v>
      </c>
      <c r="HP72" s="76">
        <f>LEN(配列入力!$D$75)-LEN(SUBSTITUTE(配列入力!$D$75,$C72,""))</f>
        <v>0</v>
      </c>
      <c r="HQ72" s="89">
        <f>(HP72/$D$72)-HQ40-HQ41</f>
        <v>0</v>
      </c>
      <c r="HR72" s="85">
        <f t="shared" si="362"/>
        <v>0</v>
      </c>
      <c r="HS72" s="76">
        <f>LEN(配列入力!$D$76)-LEN(SUBSTITUTE(配列入力!$D$76,$C72,""))</f>
        <v>0</v>
      </c>
      <c r="HT72" s="89">
        <f>(HS72/$D$72)-HT40-HT41</f>
        <v>0</v>
      </c>
      <c r="HU72" s="85">
        <f t="shared" si="363"/>
        <v>0</v>
      </c>
      <c r="HV72" s="76">
        <f>LEN(配列入力!$D$77)-LEN(SUBSTITUTE(配列入力!$D$77,$C72,""))</f>
        <v>0</v>
      </c>
      <c r="HW72" s="89">
        <f>(HV72/$D$72)-HW40-HW41</f>
        <v>0</v>
      </c>
      <c r="HX72" s="85">
        <f t="shared" si="364"/>
        <v>0</v>
      </c>
      <c r="HY72" s="76">
        <f>LEN(配列入力!$D$78)-LEN(SUBSTITUTE(配列入力!$D$78,$C72,""))</f>
        <v>0</v>
      </c>
      <c r="HZ72" s="89">
        <f>(HY72/$D$72)-HZ40-HZ41</f>
        <v>0</v>
      </c>
      <c r="IA72" s="85">
        <f t="shared" si="365"/>
        <v>0</v>
      </c>
      <c r="IB72" s="76">
        <f>LEN(配列入力!$D$79)-LEN(SUBSTITUTE(配列入力!$D$79,$C72,""))</f>
        <v>0</v>
      </c>
      <c r="IC72" s="89">
        <f>(IB72/$D$72)-IC40-IC41</f>
        <v>0</v>
      </c>
      <c r="ID72" s="85">
        <f t="shared" si="366"/>
        <v>0</v>
      </c>
      <c r="IE72" s="76">
        <f>LEN(配列入力!$D$80)-LEN(SUBSTITUTE(配列入力!$D$80,$C72,""))</f>
        <v>0</v>
      </c>
      <c r="IF72" s="89">
        <f>(IE72/$D$72)-IF40-IF41</f>
        <v>0</v>
      </c>
      <c r="IG72" s="85">
        <f t="shared" si="367"/>
        <v>0</v>
      </c>
      <c r="IH72" s="76">
        <f>LEN(配列入力!$D$81)-LEN(SUBSTITUTE(配列入力!$D$81,$C72,""))</f>
        <v>0</v>
      </c>
      <c r="II72" s="89">
        <f>(IH72/$D$72)-II40-II41</f>
        <v>0</v>
      </c>
      <c r="IJ72" s="85">
        <f t="shared" si="368"/>
        <v>0</v>
      </c>
      <c r="IK72" s="76">
        <f>LEN(配列入力!$D$82)-LEN(SUBSTITUTE(配列入力!$D$82,$C72,""))</f>
        <v>0</v>
      </c>
      <c r="IL72" s="89">
        <f>(IK72/$D$72)-IL40-IL41</f>
        <v>0</v>
      </c>
      <c r="IM72" s="85">
        <f t="shared" si="369"/>
        <v>0</v>
      </c>
      <c r="IN72" s="76">
        <f>LEN(配列入力!$D$83)-LEN(SUBSTITUTE(配列入力!$D$83,$C72,""))</f>
        <v>0</v>
      </c>
      <c r="IO72" s="89">
        <f>(IN72/$D$72)-IO40-IO41</f>
        <v>0</v>
      </c>
      <c r="IP72" s="85">
        <f t="shared" si="370"/>
        <v>0</v>
      </c>
      <c r="IQ72" s="76">
        <f>LEN(配列入力!$D$84)-LEN(SUBSTITUTE(配列入力!$D$84,$C72,""))</f>
        <v>0</v>
      </c>
      <c r="IR72" s="89">
        <f>(IQ72/$D$72)-IR40-IR41</f>
        <v>0</v>
      </c>
      <c r="IS72" s="85">
        <f t="shared" si="371"/>
        <v>0</v>
      </c>
      <c r="IT72" s="76">
        <f>LEN(配列入力!$D$85)-LEN(SUBSTITUTE(配列入力!$D$85,$C72,""))</f>
        <v>0</v>
      </c>
      <c r="IU72" s="89">
        <f>(IT72/$D$72)-IU40-IU41</f>
        <v>0</v>
      </c>
      <c r="IV72" s="85">
        <f t="shared" si="372"/>
        <v>0</v>
      </c>
      <c r="IW72" s="76">
        <f>LEN(配列入力!$D$86)-LEN(SUBSTITUTE(配列入力!$D$86,$C72,""))</f>
        <v>0</v>
      </c>
      <c r="IX72" s="89">
        <f>(IW72/$D$72)-IX40-IX41</f>
        <v>0</v>
      </c>
      <c r="IY72" s="85">
        <f t="shared" si="373"/>
        <v>0</v>
      </c>
      <c r="IZ72" s="76">
        <f>LEN(配列入力!$D$87)-LEN(SUBSTITUTE(配列入力!$D$87,$C72,""))</f>
        <v>0</v>
      </c>
      <c r="JA72" s="89">
        <f>(IZ72/$D$72)-JA40-JA41</f>
        <v>0</v>
      </c>
      <c r="JB72" s="85">
        <f t="shared" si="374"/>
        <v>0</v>
      </c>
      <c r="JC72" s="76">
        <f>LEN(配列入力!$D$88)-LEN(SUBSTITUTE(配列入力!$D$88,$C72,""))</f>
        <v>0</v>
      </c>
      <c r="JD72" s="89">
        <f>(JC72/$D$72)-JD40-JD41</f>
        <v>0</v>
      </c>
      <c r="JE72" s="85">
        <f t="shared" si="375"/>
        <v>0</v>
      </c>
      <c r="JF72" s="76">
        <f>LEN(配列入力!$D$89)-LEN(SUBSTITUTE(配列入力!$D$89,$C72,""))</f>
        <v>0</v>
      </c>
      <c r="JG72" s="89">
        <f>(JF72/$D$72)-JG40-JG41</f>
        <v>0</v>
      </c>
      <c r="JH72" s="85">
        <f t="shared" si="376"/>
        <v>0</v>
      </c>
      <c r="JI72" s="76">
        <f>LEN(配列入力!$D$90)-LEN(SUBSTITUTE(配列入力!$D$90,$C72,""))</f>
        <v>0</v>
      </c>
      <c r="JJ72" s="89">
        <f>(JI72/$D$72)-JJ40-JJ41</f>
        <v>0</v>
      </c>
      <c r="JK72" s="85">
        <f t="shared" si="377"/>
        <v>0</v>
      </c>
      <c r="JL72" s="76">
        <f>LEN(配列入力!$D$91)-LEN(SUBSTITUTE(配列入力!$D$91,$C72,""))</f>
        <v>0</v>
      </c>
      <c r="JM72" s="89">
        <f>(JL72/$D$72)-JM40-JM41</f>
        <v>0</v>
      </c>
      <c r="JN72" s="85">
        <f t="shared" si="378"/>
        <v>0</v>
      </c>
      <c r="JO72" s="76">
        <f>LEN(配列入力!$D$92)-LEN(SUBSTITUTE(配列入力!$D$92,$C72,""))</f>
        <v>0</v>
      </c>
      <c r="JP72" s="89">
        <f>(JO72/$D$72)-JP40-JP41</f>
        <v>0</v>
      </c>
      <c r="JQ72" s="85">
        <f t="shared" si="379"/>
        <v>0</v>
      </c>
      <c r="JR72" s="76">
        <f>LEN(配列入力!$D$93)-LEN(SUBSTITUTE(配列入力!$D$93,$C72,""))</f>
        <v>0</v>
      </c>
      <c r="JS72" s="89">
        <f>(JR72/$D$72)-JS40-JS41</f>
        <v>0</v>
      </c>
      <c r="JT72" s="85">
        <f t="shared" si="380"/>
        <v>0</v>
      </c>
      <c r="JU72" s="76">
        <f>LEN(配列入力!$D$94)-LEN(SUBSTITUTE(配列入力!$D$94,$C72,""))</f>
        <v>0</v>
      </c>
      <c r="JV72" s="89">
        <f>(JU72/$D$72)-JV40-JV41</f>
        <v>0</v>
      </c>
      <c r="JW72" s="85">
        <f t="shared" si="381"/>
        <v>0</v>
      </c>
      <c r="JX72" s="76">
        <f>LEN(配列入力!$D$95)-LEN(SUBSTITUTE(配列入力!$D$95,$C72,""))</f>
        <v>0</v>
      </c>
      <c r="JY72" s="89">
        <f>(JX72/$D$72)-JY40-JY41</f>
        <v>0</v>
      </c>
      <c r="JZ72" s="85">
        <f t="shared" si="382"/>
        <v>0</v>
      </c>
      <c r="KA72" s="76">
        <f>LEN(配列入力!$D$96)-LEN(SUBSTITUTE(配列入力!$D$96,$C72,""))</f>
        <v>0</v>
      </c>
      <c r="KB72" s="89">
        <f>(KA72/$D$72)-KB40-KB41</f>
        <v>0</v>
      </c>
      <c r="KC72" s="85">
        <f t="shared" si="383"/>
        <v>0</v>
      </c>
      <c r="KD72" s="76">
        <f>LEN(配列入力!$D$97)-LEN(SUBSTITUTE(配列入力!$D$97,$C72,""))</f>
        <v>0</v>
      </c>
      <c r="KE72" s="89">
        <f>(KD72/$D$72)-KE40-KE41</f>
        <v>0</v>
      </c>
      <c r="KF72" s="85">
        <f t="shared" si="384"/>
        <v>0</v>
      </c>
    </row>
    <row r="73" spans="1:292">
      <c r="A73" s="186"/>
      <c r="B73" s="73" t="s">
        <v>325</v>
      </c>
      <c r="C73" s="74" t="s">
        <v>94</v>
      </c>
      <c r="D73" s="75">
        <f t="shared" si="385"/>
        <v>1</v>
      </c>
      <c r="E73" s="76">
        <f>LEN(配列入力!$D$2)-LEN(SUBSTITUTE(配列入力!$D$2,$C73,""))</f>
        <v>0</v>
      </c>
      <c r="F73" s="89">
        <f>(E73/$D73)-F57</f>
        <v>0</v>
      </c>
      <c r="G73" s="85">
        <f t="shared" si="193"/>
        <v>0</v>
      </c>
      <c r="H73" s="76">
        <f>LEN(配列入力!$D$3)-LEN(SUBSTITUTE(配列入力!$D$3,$C73,""))</f>
        <v>0</v>
      </c>
      <c r="I73" s="89">
        <f>(H73/$D73)-I57</f>
        <v>0</v>
      </c>
      <c r="J73" s="85">
        <f t="shared" si="194"/>
        <v>0</v>
      </c>
      <c r="K73" s="76">
        <f>LEN(配列入力!$D$4)-LEN(SUBSTITUTE(配列入力!$D$4,$C73,""))</f>
        <v>0</v>
      </c>
      <c r="L73" s="89">
        <f>(K73/$D73)-L57</f>
        <v>0</v>
      </c>
      <c r="M73" s="85">
        <f t="shared" si="195"/>
        <v>0</v>
      </c>
      <c r="N73" s="76">
        <f>LEN(配列入力!$D$5)-LEN(SUBSTITUTE(配列入力!$D$5,$C73,""))</f>
        <v>0</v>
      </c>
      <c r="O73" s="89">
        <f>(N73/$D73)-O57</f>
        <v>0</v>
      </c>
      <c r="P73" s="85">
        <f t="shared" si="196"/>
        <v>0</v>
      </c>
      <c r="Q73" s="76">
        <f>LEN(配列入力!$D$6)-LEN(SUBSTITUTE(配列入力!$D$6,$C73,""))</f>
        <v>0</v>
      </c>
      <c r="R73" s="89">
        <f>(Q73/$D73)-R57</f>
        <v>0</v>
      </c>
      <c r="S73" s="85">
        <f t="shared" si="197"/>
        <v>0</v>
      </c>
      <c r="T73" s="76">
        <f>LEN(配列入力!$D$7)-LEN(SUBSTITUTE(配列入力!$D$7,$C73,""))</f>
        <v>0</v>
      </c>
      <c r="U73" s="89">
        <f>(T73/$D73)-U57</f>
        <v>0</v>
      </c>
      <c r="V73" s="85">
        <f t="shared" si="198"/>
        <v>0</v>
      </c>
      <c r="W73" s="76">
        <f>LEN(配列入力!$D$8)-LEN(SUBSTITUTE(配列入力!$D$8,$C73,""))</f>
        <v>0</v>
      </c>
      <c r="X73" s="89">
        <f>(W73/$D73)-X57</f>
        <v>0</v>
      </c>
      <c r="Y73" s="85">
        <f t="shared" si="199"/>
        <v>0</v>
      </c>
      <c r="Z73" s="76">
        <f>LEN(配列入力!$D$9)-LEN(SUBSTITUTE(配列入力!$D$9,$C73,""))</f>
        <v>0</v>
      </c>
      <c r="AA73" s="89">
        <f>(Z73/$D73)-AA57</f>
        <v>0</v>
      </c>
      <c r="AB73" s="85">
        <f t="shared" si="200"/>
        <v>0</v>
      </c>
      <c r="AC73" s="76">
        <f>LEN(配列入力!$D$10)-LEN(SUBSTITUTE(配列入力!$D$10,$C73,""))</f>
        <v>0</v>
      </c>
      <c r="AD73" s="89">
        <f>(AC73/$D73)-AD57</f>
        <v>0</v>
      </c>
      <c r="AE73" s="85">
        <f t="shared" si="201"/>
        <v>0</v>
      </c>
      <c r="AF73" s="76">
        <f>LEN(配列入力!$D$11)-LEN(SUBSTITUTE(配列入力!$D$11,$C73,""))</f>
        <v>0</v>
      </c>
      <c r="AG73" s="89">
        <f>(AF73/$D73)-AG57</f>
        <v>0</v>
      </c>
      <c r="AH73" s="85">
        <f t="shared" si="202"/>
        <v>0</v>
      </c>
      <c r="AI73" s="76">
        <f>LEN(配列入力!$D$12)-LEN(SUBSTITUTE(配列入力!$D$12,$C73,""))</f>
        <v>0</v>
      </c>
      <c r="AJ73" s="89">
        <f>(AI73/$D73)-AJ57</f>
        <v>0</v>
      </c>
      <c r="AK73" s="85">
        <f t="shared" si="203"/>
        <v>0</v>
      </c>
      <c r="AL73" s="76">
        <f>LEN(配列入力!$D$13)-LEN(SUBSTITUTE(配列入力!$D$13,$C73,""))</f>
        <v>0</v>
      </c>
      <c r="AM73" s="89">
        <f>(AL73/$D73)-AM57</f>
        <v>0</v>
      </c>
      <c r="AN73" s="85">
        <f t="shared" si="204"/>
        <v>0</v>
      </c>
      <c r="AO73" s="76">
        <f>LEN(配列入力!$D$14)-LEN(SUBSTITUTE(配列入力!$D$14,$C73,""))</f>
        <v>0</v>
      </c>
      <c r="AP73" s="89">
        <f>(AO73/$D73)-AP57</f>
        <v>0</v>
      </c>
      <c r="AQ73" s="85">
        <f t="shared" si="205"/>
        <v>0</v>
      </c>
      <c r="AR73" s="76">
        <f>LEN(配列入力!$D$15)-LEN(SUBSTITUTE(配列入力!$D$15,$C73,""))</f>
        <v>0</v>
      </c>
      <c r="AS73" s="89">
        <f>(AR73/$D73)-AS57</f>
        <v>0</v>
      </c>
      <c r="AT73" s="85">
        <f t="shared" si="206"/>
        <v>0</v>
      </c>
      <c r="AU73" s="76">
        <f>LEN(配列入力!$D$16)-LEN(SUBSTITUTE(配列入力!$D$16,$C73,""))</f>
        <v>0</v>
      </c>
      <c r="AV73" s="89">
        <f>(AU73/$D73)-AV57</f>
        <v>0</v>
      </c>
      <c r="AW73" s="85">
        <f t="shared" si="207"/>
        <v>0</v>
      </c>
      <c r="AX73" s="76">
        <f>LEN(配列入力!$D$17)-LEN(SUBSTITUTE(配列入力!$D$17,$C73,""))</f>
        <v>0</v>
      </c>
      <c r="AY73" s="89">
        <f>(AX73/$D73)-AY57</f>
        <v>0</v>
      </c>
      <c r="AZ73" s="85">
        <f t="shared" si="208"/>
        <v>0</v>
      </c>
      <c r="BA73" s="76">
        <f>LEN(配列入力!$D$18)-LEN(SUBSTITUTE(配列入力!$D$18,$C73,""))</f>
        <v>0</v>
      </c>
      <c r="BB73" s="89">
        <f>(BA73/$D73)-BB57</f>
        <v>0</v>
      </c>
      <c r="BC73" s="85">
        <f t="shared" si="209"/>
        <v>0</v>
      </c>
      <c r="BD73" s="76">
        <f>LEN(配列入力!$D$19)-LEN(SUBSTITUTE(配列入力!$D$19,$C73,""))</f>
        <v>0</v>
      </c>
      <c r="BE73" s="89">
        <f>(BD73/$D73)-BE57</f>
        <v>0</v>
      </c>
      <c r="BF73" s="85">
        <f t="shared" si="210"/>
        <v>0</v>
      </c>
      <c r="BG73" s="76">
        <f>LEN(配列入力!$D$20)-LEN(SUBSTITUTE(配列入力!$D$20,$C73,""))</f>
        <v>0</v>
      </c>
      <c r="BH73" s="89">
        <f>(BG73/$D73)-BH57</f>
        <v>0</v>
      </c>
      <c r="BI73" s="85">
        <f t="shared" si="211"/>
        <v>0</v>
      </c>
      <c r="BJ73" s="76">
        <f>LEN(配列入力!$D$21)-LEN(SUBSTITUTE(配列入力!$D$21,$C73,""))</f>
        <v>0</v>
      </c>
      <c r="BK73" s="89">
        <f>(BJ73/$D73)-BK57</f>
        <v>0</v>
      </c>
      <c r="BL73" s="85">
        <f t="shared" si="212"/>
        <v>0</v>
      </c>
      <c r="BM73" s="76">
        <f>LEN(配列入力!$D$22)-LEN(SUBSTITUTE(配列入力!$D$22,$C73,""))</f>
        <v>0</v>
      </c>
      <c r="BN73" s="89">
        <f>(BM73/$D73)-BN57</f>
        <v>0</v>
      </c>
      <c r="BO73" s="85">
        <f t="shared" si="213"/>
        <v>0</v>
      </c>
      <c r="BP73" s="76">
        <f>LEN(配列入力!$D$23)-LEN(SUBSTITUTE(配列入力!$D$23,$C73,""))</f>
        <v>0</v>
      </c>
      <c r="BQ73" s="89">
        <f>(BP73/$D73)-BQ57</f>
        <v>0</v>
      </c>
      <c r="BR73" s="85">
        <f t="shared" si="214"/>
        <v>0</v>
      </c>
      <c r="BS73" s="76">
        <f>LEN(配列入力!$D$24)-LEN(SUBSTITUTE(配列入力!$D$24,$C73,""))</f>
        <v>0</v>
      </c>
      <c r="BT73" s="89">
        <f>(BS73/$D73)-BT57</f>
        <v>0</v>
      </c>
      <c r="BU73" s="85">
        <f t="shared" si="215"/>
        <v>0</v>
      </c>
      <c r="BV73" s="76">
        <f>LEN(配列入力!$D$25)-LEN(SUBSTITUTE(配列入力!$D$25,$C73,""))</f>
        <v>0</v>
      </c>
      <c r="BW73" s="89">
        <f>(BV73/$D73)-BW57</f>
        <v>0</v>
      </c>
      <c r="BX73" s="85">
        <f t="shared" si="216"/>
        <v>0</v>
      </c>
      <c r="BY73" s="76">
        <f>LEN(配列入力!$D$26)-LEN(SUBSTITUTE(配列入力!$D$26,$C73,""))</f>
        <v>0</v>
      </c>
      <c r="BZ73" s="89">
        <f>(BY73/$D73)-BZ57</f>
        <v>0</v>
      </c>
      <c r="CA73" s="85">
        <f t="shared" si="217"/>
        <v>0</v>
      </c>
      <c r="CB73" s="76">
        <f>LEN(配列入力!$D$27)-LEN(SUBSTITUTE(配列入力!$D$27,$C73,""))</f>
        <v>0</v>
      </c>
      <c r="CC73" s="89">
        <f>(CB73/$D73)-CC57</f>
        <v>0</v>
      </c>
      <c r="CD73" s="85">
        <f t="shared" si="218"/>
        <v>0</v>
      </c>
      <c r="CE73" s="76">
        <f>LEN(配列入力!$D$28)-LEN(SUBSTITUTE(配列入力!$D$28,$C73,""))</f>
        <v>0</v>
      </c>
      <c r="CF73" s="89">
        <f>(CE73/$D73)-CF57</f>
        <v>0</v>
      </c>
      <c r="CG73" s="85">
        <f t="shared" si="219"/>
        <v>0</v>
      </c>
      <c r="CH73" s="76">
        <f>LEN(配列入力!$D$29)-LEN(SUBSTITUTE(配列入力!$D$29,$C73,""))</f>
        <v>0</v>
      </c>
      <c r="CI73" s="89">
        <f>(CH73/$D73)-CI57</f>
        <v>0</v>
      </c>
      <c r="CJ73" s="85">
        <f t="shared" si="220"/>
        <v>0</v>
      </c>
      <c r="CK73" s="76">
        <f>LEN(配列入力!$D$30)-LEN(SUBSTITUTE(配列入力!$D$30,$C73,""))</f>
        <v>0</v>
      </c>
      <c r="CL73" s="89">
        <f>(CK73/$D73)-CL57</f>
        <v>0</v>
      </c>
      <c r="CM73" s="85">
        <f t="shared" si="221"/>
        <v>0</v>
      </c>
      <c r="CN73" s="76">
        <f>LEN(配列入力!$D$31)-LEN(SUBSTITUTE(配列入力!$D$31,$C73,""))</f>
        <v>0</v>
      </c>
      <c r="CO73" s="89">
        <f>(CN73/$D73)-CO57</f>
        <v>0</v>
      </c>
      <c r="CP73" s="85">
        <f t="shared" si="222"/>
        <v>0</v>
      </c>
      <c r="CQ73" s="76">
        <f>LEN(配列入力!$D$32)-LEN(SUBSTITUTE(配列入力!$D$32,$C73,""))</f>
        <v>0</v>
      </c>
      <c r="CR73" s="89">
        <f>(CQ73/$D73)-CR57</f>
        <v>0</v>
      </c>
      <c r="CS73" s="85">
        <f t="shared" si="223"/>
        <v>0</v>
      </c>
      <c r="CT73" s="76">
        <f>LEN(配列入力!$D$33)-LEN(SUBSTITUTE(配列入力!$D$33,$C73,""))</f>
        <v>0</v>
      </c>
      <c r="CU73" s="89">
        <f>(CT73/$D73)-CU57</f>
        <v>0</v>
      </c>
      <c r="CV73" s="85">
        <f t="shared" si="224"/>
        <v>0</v>
      </c>
      <c r="CW73" s="76">
        <f>LEN(配列入力!$D$34)-LEN(SUBSTITUTE(配列入力!$D$34,$C73,""))</f>
        <v>0</v>
      </c>
      <c r="CX73" s="89">
        <f>(CW73/$D73)-CX57</f>
        <v>0</v>
      </c>
      <c r="CY73" s="85">
        <f t="shared" si="225"/>
        <v>0</v>
      </c>
      <c r="CZ73" s="76">
        <f>LEN(配列入力!$D$35)-LEN(SUBSTITUTE(配列入力!$D$35,$C73,""))</f>
        <v>0</v>
      </c>
      <c r="DA73" s="89">
        <f>(CZ73/$D73)-DA57</f>
        <v>0</v>
      </c>
      <c r="DB73" s="85">
        <f t="shared" si="226"/>
        <v>0</v>
      </c>
      <c r="DC73" s="76">
        <f>LEN(配列入力!$D$36)-LEN(SUBSTITUTE(配列入力!$D$36,$C73,""))</f>
        <v>0</v>
      </c>
      <c r="DD73" s="89">
        <f>(DC73/$D73)-DD57</f>
        <v>0</v>
      </c>
      <c r="DE73" s="85">
        <f t="shared" si="227"/>
        <v>0</v>
      </c>
      <c r="DF73" s="76">
        <f>LEN(配列入力!$D$37)-LEN(SUBSTITUTE(配列入力!$D$37,$C73,""))</f>
        <v>0</v>
      </c>
      <c r="DG73" s="89">
        <f>(DF73/$D73)-DG57</f>
        <v>0</v>
      </c>
      <c r="DH73" s="85">
        <f t="shared" si="228"/>
        <v>0</v>
      </c>
      <c r="DI73" s="76">
        <f>LEN(配列入力!$D$38)-LEN(SUBSTITUTE(配列入力!$D$38,$C73,""))</f>
        <v>0</v>
      </c>
      <c r="DJ73" s="89">
        <f>(DI73/$D73)-DJ57</f>
        <v>0</v>
      </c>
      <c r="DK73" s="85">
        <f t="shared" si="229"/>
        <v>0</v>
      </c>
      <c r="DL73" s="76">
        <f>LEN(配列入力!$D$39)-LEN(SUBSTITUTE(配列入力!$D$39,$C73,""))</f>
        <v>0</v>
      </c>
      <c r="DM73" s="89">
        <f>(DL73/$D73)-DM57</f>
        <v>0</v>
      </c>
      <c r="DN73" s="85">
        <f t="shared" si="230"/>
        <v>0</v>
      </c>
      <c r="DO73" s="76">
        <f>LEN(配列入力!$D$40)-LEN(SUBSTITUTE(配列入力!$D$40,$C73,""))</f>
        <v>0</v>
      </c>
      <c r="DP73" s="89">
        <f>(DO73/$D73)-DP57</f>
        <v>0</v>
      </c>
      <c r="DQ73" s="85">
        <f t="shared" si="231"/>
        <v>0</v>
      </c>
      <c r="DR73" s="76">
        <f>LEN(配列入力!$D$41)-LEN(SUBSTITUTE(配列入力!$D$41,$C73,""))</f>
        <v>0</v>
      </c>
      <c r="DS73" s="89">
        <f>(DR73/$D73)-DS57</f>
        <v>0</v>
      </c>
      <c r="DT73" s="85">
        <f t="shared" si="232"/>
        <v>0</v>
      </c>
      <c r="DU73" s="76">
        <f>LEN(配列入力!$D$42)-LEN(SUBSTITUTE(配列入力!$D$42,$C73,""))</f>
        <v>0</v>
      </c>
      <c r="DV73" s="89">
        <f>(DU73/$D73)-DV57</f>
        <v>0</v>
      </c>
      <c r="DW73" s="85">
        <f t="shared" si="233"/>
        <v>0</v>
      </c>
      <c r="DX73" s="76">
        <f>LEN(配列入力!$D$43)-LEN(SUBSTITUTE(配列入力!$D$43,$C73,""))</f>
        <v>0</v>
      </c>
      <c r="DY73" s="89">
        <f>(DX73/$D73)-DY57</f>
        <v>0</v>
      </c>
      <c r="DZ73" s="85">
        <f t="shared" si="234"/>
        <v>0</v>
      </c>
      <c r="EA73" s="76">
        <f>LEN(配列入力!$D$44)-LEN(SUBSTITUTE(配列入力!$D$44,$C73,""))</f>
        <v>0</v>
      </c>
      <c r="EB73" s="89">
        <f>(EA73/$D73)-EB57</f>
        <v>0</v>
      </c>
      <c r="EC73" s="85">
        <f t="shared" si="235"/>
        <v>0</v>
      </c>
      <c r="ED73" s="76">
        <f>LEN(配列入力!$D$45)-LEN(SUBSTITUTE(配列入力!$D$45,$C73,""))</f>
        <v>0</v>
      </c>
      <c r="EE73" s="89">
        <f>(ED73/$D73)-EE57</f>
        <v>0</v>
      </c>
      <c r="EF73" s="85">
        <f t="shared" si="236"/>
        <v>0</v>
      </c>
      <c r="EG73" s="76">
        <f>LEN(配列入力!$D$46)-LEN(SUBSTITUTE(配列入力!$D$46,$C73,""))</f>
        <v>0</v>
      </c>
      <c r="EH73" s="89">
        <f>(EG73/$D73)-EH57</f>
        <v>0</v>
      </c>
      <c r="EI73" s="85">
        <f t="shared" si="237"/>
        <v>0</v>
      </c>
      <c r="EJ73" s="76">
        <f>LEN(配列入力!$D$47)-LEN(SUBSTITUTE(配列入力!$D$47,$C73,""))</f>
        <v>0</v>
      </c>
      <c r="EK73" s="89">
        <f>(EJ73/$D73)-EK57</f>
        <v>0</v>
      </c>
      <c r="EL73" s="85">
        <f t="shared" si="238"/>
        <v>0</v>
      </c>
      <c r="EM73" s="76">
        <f>LEN(配列入力!$D$48)-LEN(SUBSTITUTE(配列入力!$D$48,$C73,""))</f>
        <v>0</v>
      </c>
      <c r="EN73" s="89">
        <f>(EM73/$D73)-EN57</f>
        <v>0</v>
      </c>
      <c r="EO73" s="85">
        <f t="shared" si="239"/>
        <v>0</v>
      </c>
      <c r="EP73" s="76">
        <f>LEN(配列入力!$D$49)-LEN(SUBSTITUTE(配列入力!$D$49,$C73,""))</f>
        <v>0</v>
      </c>
      <c r="EQ73" s="89">
        <f>(EP73/$D73)-EQ57</f>
        <v>0</v>
      </c>
      <c r="ER73" s="85">
        <f t="shared" si="240"/>
        <v>0</v>
      </c>
      <c r="ES73" s="76">
        <f>LEN(配列入力!$D$50)-LEN(SUBSTITUTE(配列入力!$D$50,$C73,""))</f>
        <v>0</v>
      </c>
      <c r="ET73" s="89">
        <f>(ES73/$D73)-ET57</f>
        <v>0</v>
      </c>
      <c r="EU73" s="85">
        <f t="shared" si="337"/>
        <v>0</v>
      </c>
      <c r="EV73" s="76">
        <f>LEN(配列入力!$D$51)-LEN(SUBSTITUTE(配列入力!$D$51,$C73,""))</f>
        <v>0</v>
      </c>
      <c r="EW73" s="89">
        <f>(EV73/$D73)-EW57</f>
        <v>0</v>
      </c>
      <c r="EX73" s="85">
        <f t="shared" si="338"/>
        <v>0</v>
      </c>
      <c r="EY73" s="76">
        <f>LEN(配列入力!$D$52)-LEN(SUBSTITUTE(配列入力!$D$52,$C73,""))</f>
        <v>0</v>
      </c>
      <c r="EZ73" s="89">
        <f>(EY73/$D73)-EZ57</f>
        <v>0</v>
      </c>
      <c r="FA73" s="85">
        <f t="shared" si="339"/>
        <v>0</v>
      </c>
      <c r="FB73" s="76">
        <f>LEN(配列入力!$D$53)-LEN(SUBSTITUTE(配列入力!$D$53,$C73,""))</f>
        <v>0</v>
      </c>
      <c r="FC73" s="89">
        <f>(FB73/$D73)-FC57</f>
        <v>0</v>
      </c>
      <c r="FD73" s="85">
        <f t="shared" si="340"/>
        <v>0</v>
      </c>
      <c r="FE73" s="76">
        <f>LEN(配列入力!$D$54)-LEN(SUBSTITUTE(配列入力!$D$54,$C73,""))</f>
        <v>0</v>
      </c>
      <c r="FF73" s="89">
        <f>(FE73/$D73)-FF57</f>
        <v>0</v>
      </c>
      <c r="FG73" s="85">
        <f t="shared" si="341"/>
        <v>0</v>
      </c>
      <c r="FH73" s="76">
        <f>LEN(配列入力!$D$55)-LEN(SUBSTITUTE(配列入力!$D$55,$C73,""))</f>
        <v>0</v>
      </c>
      <c r="FI73" s="89">
        <f>(FH73/$D73)-FI57</f>
        <v>0</v>
      </c>
      <c r="FJ73" s="85">
        <f t="shared" si="342"/>
        <v>0</v>
      </c>
      <c r="FK73" s="76">
        <f>LEN(配列入力!$D$56)-LEN(SUBSTITUTE(配列入力!$D$56,$C73,""))</f>
        <v>0</v>
      </c>
      <c r="FL73" s="89">
        <f>(FK73/$D73)-FL57</f>
        <v>0</v>
      </c>
      <c r="FM73" s="85">
        <f t="shared" si="343"/>
        <v>0</v>
      </c>
      <c r="FN73" s="76">
        <f>LEN(配列入力!$D$57)-LEN(SUBSTITUTE(配列入力!$D$57,$C73,""))</f>
        <v>0</v>
      </c>
      <c r="FO73" s="89">
        <f>(FN73/$D73)-FO57</f>
        <v>0</v>
      </c>
      <c r="FP73" s="85">
        <f t="shared" si="344"/>
        <v>0</v>
      </c>
      <c r="FQ73" s="76">
        <f>LEN(配列入力!$D$58)-LEN(SUBSTITUTE(配列入力!$D$58,$C73,""))</f>
        <v>0</v>
      </c>
      <c r="FR73" s="89">
        <f>(FQ73/$D73)-FR57</f>
        <v>0</v>
      </c>
      <c r="FS73" s="85">
        <f t="shared" si="345"/>
        <v>0</v>
      </c>
      <c r="FT73" s="76">
        <f>LEN(配列入力!$D$59)-LEN(SUBSTITUTE(配列入力!$D$59,$C73,""))</f>
        <v>0</v>
      </c>
      <c r="FU73" s="89">
        <f>(FT73/$D73)-FU57</f>
        <v>0</v>
      </c>
      <c r="FV73" s="85">
        <f t="shared" si="346"/>
        <v>0</v>
      </c>
      <c r="FW73" s="76">
        <f>LEN(配列入力!$D$60)-LEN(SUBSTITUTE(配列入力!$D$60,$C73,""))</f>
        <v>0</v>
      </c>
      <c r="FX73" s="89">
        <f>(FW73/$D73)-FX57</f>
        <v>0</v>
      </c>
      <c r="FY73" s="85">
        <f t="shared" si="347"/>
        <v>0</v>
      </c>
      <c r="FZ73" s="76">
        <f>LEN(配列入力!$D$61)-LEN(SUBSTITUTE(配列入力!$D$61,$C73,""))</f>
        <v>0</v>
      </c>
      <c r="GA73" s="89">
        <f>(FZ73/$D73)-GA57</f>
        <v>0</v>
      </c>
      <c r="GB73" s="85">
        <f t="shared" si="348"/>
        <v>0</v>
      </c>
      <c r="GC73" s="76">
        <f>LEN(配列入力!$D$62)-LEN(SUBSTITUTE(配列入力!$D$62,$C73,""))</f>
        <v>0</v>
      </c>
      <c r="GD73" s="89">
        <f>(GC73/$D73)-GD57</f>
        <v>0</v>
      </c>
      <c r="GE73" s="85">
        <f t="shared" si="349"/>
        <v>0</v>
      </c>
      <c r="GF73" s="76">
        <f>LEN(配列入力!$D$63)-LEN(SUBSTITUTE(配列入力!$D$63,$C73,""))</f>
        <v>0</v>
      </c>
      <c r="GG73" s="89">
        <f>(GF73/$D73)-GG57</f>
        <v>0</v>
      </c>
      <c r="GH73" s="85">
        <f t="shared" si="350"/>
        <v>0</v>
      </c>
      <c r="GI73" s="76">
        <f>LEN(配列入力!$D$64)-LEN(SUBSTITUTE(配列入力!$D$64,$C73,""))</f>
        <v>0</v>
      </c>
      <c r="GJ73" s="89">
        <f>(GI73/$D73)-GJ57</f>
        <v>0</v>
      </c>
      <c r="GK73" s="85">
        <f t="shared" si="351"/>
        <v>0</v>
      </c>
      <c r="GL73" s="76">
        <f>LEN(配列入力!$D$65)-LEN(SUBSTITUTE(配列入力!$D$65,$C73,""))</f>
        <v>0</v>
      </c>
      <c r="GM73" s="89">
        <f>(GL73/$D73)-GM57</f>
        <v>0</v>
      </c>
      <c r="GN73" s="85">
        <f t="shared" si="352"/>
        <v>0</v>
      </c>
      <c r="GO73" s="76">
        <f>LEN(配列入力!$D$66)-LEN(SUBSTITUTE(配列入力!$D$66,$C73,""))</f>
        <v>0</v>
      </c>
      <c r="GP73" s="89">
        <f>(GO73/$D73)-GP57</f>
        <v>0</v>
      </c>
      <c r="GQ73" s="85">
        <f t="shared" si="353"/>
        <v>0</v>
      </c>
      <c r="GR73" s="76">
        <f>LEN(配列入力!$D$67)-LEN(SUBSTITUTE(配列入力!$D$67,$C73,""))</f>
        <v>0</v>
      </c>
      <c r="GS73" s="89">
        <f>(GR73/$D73)-GS57</f>
        <v>0</v>
      </c>
      <c r="GT73" s="85">
        <f t="shared" si="354"/>
        <v>0</v>
      </c>
      <c r="GU73" s="76">
        <f>LEN(配列入力!$D$68)-LEN(SUBSTITUTE(配列入力!$D$68,$C73,""))</f>
        <v>0</v>
      </c>
      <c r="GV73" s="89">
        <f>(GU73/$D73)-GV57</f>
        <v>0</v>
      </c>
      <c r="GW73" s="85">
        <f t="shared" si="355"/>
        <v>0</v>
      </c>
      <c r="GX73" s="76">
        <f>LEN(配列入力!$D$69)-LEN(SUBSTITUTE(配列入力!$D$69,$C73,""))</f>
        <v>0</v>
      </c>
      <c r="GY73" s="89">
        <f>(GX73/$D73)-GY57</f>
        <v>0</v>
      </c>
      <c r="GZ73" s="85">
        <f t="shared" si="356"/>
        <v>0</v>
      </c>
      <c r="HA73" s="76">
        <f>LEN(配列入力!$D$70)-LEN(SUBSTITUTE(配列入力!$D$70,$C73,""))</f>
        <v>0</v>
      </c>
      <c r="HB73" s="89">
        <f>(HA73/$D73)-HB57</f>
        <v>0</v>
      </c>
      <c r="HC73" s="85">
        <f t="shared" si="357"/>
        <v>0</v>
      </c>
      <c r="HD73" s="76">
        <f>LEN(配列入力!$D$71)-LEN(SUBSTITUTE(配列入力!$D$71,$C73,""))</f>
        <v>0</v>
      </c>
      <c r="HE73" s="89">
        <f>(HD73/$D73)-HE57</f>
        <v>0</v>
      </c>
      <c r="HF73" s="85">
        <f t="shared" si="358"/>
        <v>0</v>
      </c>
      <c r="HG73" s="76">
        <f>LEN(配列入力!$D$72)-LEN(SUBSTITUTE(配列入力!$D$72,$C73,""))</f>
        <v>0</v>
      </c>
      <c r="HH73" s="89">
        <f>(HG73/$D73)-HH57</f>
        <v>0</v>
      </c>
      <c r="HI73" s="85">
        <f t="shared" si="359"/>
        <v>0</v>
      </c>
      <c r="HJ73" s="76">
        <f>LEN(配列入力!$D$73)-LEN(SUBSTITUTE(配列入力!$D$73,$C73,""))</f>
        <v>0</v>
      </c>
      <c r="HK73" s="89">
        <f>(HJ73/$D73)-HK57</f>
        <v>0</v>
      </c>
      <c r="HL73" s="85">
        <f t="shared" si="360"/>
        <v>0</v>
      </c>
      <c r="HM73" s="76">
        <f>LEN(配列入力!$D$74)-LEN(SUBSTITUTE(配列入力!$D$74,$C73,""))</f>
        <v>0</v>
      </c>
      <c r="HN73" s="89">
        <f>(HM73/$D73)-HN57</f>
        <v>0</v>
      </c>
      <c r="HO73" s="85">
        <f t="shared" si="361"/>
        <v>0</v>
      </c>
      <c r="HP73" s="76">
        <f>LEN(配列入力!$D$75)-LEN(SUBSTITUTE(配列入力!$D$75,$C73,""))</f>
        <v>0</v>
      </c>
      <c r="HQ73" s="89">
        <f>(HP73/$D73)-HQ57</f>
        <v>0</v>
      </c>
      <c r="HR73" s="85">
        <f t="shared" si="362"/>
        <v>0</v>
      </c>
      <c r="HS73" s="76">
        <f>LEN(配列入力!$D$76)-LEN(SUBSTITUTE(配列入力!$D$76,$C73,""))</f>
        <v>0</v>
      </c>
      <c r="HT73" s="89">
        <f>(HS73/$D73)-HT57</f>
        <v>0</v>
      </c>
      <c r="HU73" s="85">
        <f t="shared" si="363"/>
        <v>0</v>
      </c>
      <c r="HV73" s="76">
        <f>LEN(配列入力!$D$77)-LEN(SUBSTITUTE(配列入力!$D$77,$C73,""))</f>
        <v>0</v>
      </c>
      <c r="HW73" s="89">
        <f>(HV73/$D73)-HW57</f>
        <v>0</v>
      </c>
      <c r="HX73" s="85">
        <f t="shared" si="364"/>
        <v>0</v>
      </c>
      <c r="HY73" s="76">
        <f>LEN(配列入力!$D$78)-LEN(SUBSTITUTE(配列入力!$D$78,$C73,""))</f>
        <v>0</v>
      </c>
      <c r="HZ73" s="89">
        <f>(HY73/$D73)-HZ57</f>
        <v>0</v>
      </c>
      <c r="IA73" s="85">
        <f t="shared" si="365"/>
        <v>0</v>
      </c>
      <c r="IB73" s="76">
        <f>LEN(配列入力!$D$79)-LEN(SUBSTITUTE(配列入力!$D$79,$C73,""))</f>
        <v>0</v>
      </c>
      <c r="IC73" s="89">
        <f>(IB73/$D73)-IC57</f>
        <v>0</v>
      </c>
      <c r="ID73" s="85">
        <f t="shared" si="366"/>
        <v>0</v>
      </c>
      <c r="IE73" s="76">
        <f>LEN(配列入力!$D$80)-LEN(SUBSTITUTE(配列入力!$D$80,$C73,""))</f>
        <v>0</v>
      </c>
      <c r="IF73" s="89">
        <f>(IE73/$D73)-IF57</f>
        <v>0</v>
      </c>
      <c r="IG73" s="85">
        <f t="shared" si="367"/>
        <v>0</v>
      </c>
      <c r="IH73" s="76">
        <f>LEN(配列入力!$D$81)-LEN(SUBSTITUTE(配列入力!$D$81,$C73,""))</f>
        <v>0</v>
      </c>
      <c r="II73" s="89">
        <f>(IH73/$D73)-II57</f>
        <v>0</v>
      </c>
      <c r="IJ73" s="85">
        <f t="shared" si="368"/>
        <v>0</v>
      </c>
      <c r="IK73" s="76">
        <f>LEN(配列入力!$D$82)-LEN(SUBSTITUTE(配列入力!$D$82,$C73,""))</f>
        <v>0</v>
      </c>
      <c r="IL73" s="89">
        <f>(IK73/$D73)-IL57</f>
        <v>0</v>
      </c>
      <c r="IM73" s="85">
        <f t="shared" si="369"/>
        <v>0</v>
      </c>
      <c r="IN73" s="76">
        <f>LEN(配列入力!$D$83)-LEN(SUBSTITUTE(配列入力!$D$83,$C73,""))</f>
        <v>0</v>
      </c>
      <c r="IO73" s="89">
        <f>(IN73/$D73)-IO57</f>
        <v>0</v>
      </c>
      <c r="IP73" s="85">
        <f t="shared" si="370"/>
        <v>0</v>
      </c>
      <c r="IQ73" s="76">
        <f>LEN(配列入力!$D$84)-LEN(SUBSTITUTE(配列入力!$D$84,$C73,""))</f>
        <v>0</v>
      </c>
      <c r="IR73" s="89">
        <f>(IQ73/$D73)-IR57</f>
        <v>0</v>
      </c>
      <c r="IS73" s="85">
        <f t="shared" si="371"/>
        <v>0</v>
      </c>
      <c r="IT73" s="76">
        <f>LEN(配列入力!$D$85)-LEN(SUBSTITUTE(配列入力!$D$85,$C73,""))</f>
        <v>0</v>
      </c>
      <c r="IU73" s="89">
        <f>(IT73/$D73)-IU57</f>
        <v>0</v>
      </c>
      <c r="IV73" s="85">
        <f t="shared" si="372"/>
        <v>0</v>
      </c>
      <c r="IW73" s="76">
        <f>LEN(配列入力!$D$86)-LEN(SUBSTITUTE(配列入力!$D$86,$C73,""))</f>
        <v>0</v>
      </c>
      <c r="IX73" s="89">
        <f>(IW73/$D73)-IX57</f>
        <v>0</v>
      </c>
      <c r="IY73" s="85">
        <f t="shared" si="373"/>
        <v>0</v>
      </c>
      <c r="IZ73" s="76">
        <f>LEN(配列入力!$D$87)-LEN(SUBSTITUTE(配列入力!$D$87,$C73,""))</f>
        <v>0</v>
      </c>
      <c r="JA73" s="89">
        <f>(IZ73/$D73)-JA57</f>
        <v>0</v>
      </c>
      <c r="JB73" s="85">
        <f t="shared" si="374"/>
        <v>0</v>
      </c>
      <c r="JC73" s="76">
        <f>LEN(配列入力!$D$88)-LEN(SUBSTITUTE(配列入力!$D$88,$C73,""))</f>
        <v>0</v>
      </c>
      <c r="JD73" s="89">
        <f>(JC73/$D73)-JD57</f>
        <v>0</v>
      </c>
      <c r="JE73" s="85">
        <f t="shared" si="375"/>
        <v>0</v>
      </c>
      <c r="JF73" s="76">
        <f>LEN(配列入力!$D$89)-LEN(SUBSTITUTE(配列入力!$D$89,$C73,""))</f>
        <v>0</v>
      </c>
      <c r="JG73" s="89">
        <f>(JF73/$D73)-JG57</f>
        <v>0</v>
      </c>
      <c r="JH73" s="85">
        <f t="shared" si="376"/>
        <v>0</v>
      </c>
      <c r="JI73" s="76">
        <f>LEN(配列入力!$D$90)-LEN(SUBSTITUTE(配列入力!$D$90,$C73,""))</f>
        <v>0</v>
      </c>
      <c r="JJ73" s="89">
        <f>(JI73/$D73)-JJ57</f>
        <v>0</v>
      </c>
      <c r="JK73" s="85">
        <f t="shared" si="377"/>
        <v>0</v>
      </c>
      <c r="JL73" s="76">
        <f>LEN(配列入力!$D$91)-LEN(SUBSTITUTE(配列入力!$D$91,$C73,""))</f>
        <v>0</v>
      </c>
      <c r="JM73" s="89">
        <f>(JL73/$D73)-JM57</f>
        <v>0</v>
      </c>
      <c r="JN73" s="85">
        <f t="shared" si="378"/>
        <v>0</v>
      </c>
      <c r="JO73" s="76">
        <f>LEN(配列入力!$D$92)-LEN(SUBSTITUTE(配列入力!$D$92,$C73,""))</f>
        <v>0</v>
      </c>
      <c r="JP73" s="89">
        <f>(JO73/$D73)-JP57</f>
        <v>0</v>
      </c>
      <c r="JQ73" s="85">
        <f t="shared" si="379"/>
        <v>0</v>
      </c>
      <c r="JR73" s="76">
        <f>LEN(配列入力!$D$93)-LEN(SUBSTITUTE(配列入力!$D$93,$C73,""))</f>
        <v>0</v>
      </c>
      <c r="JS73" s="89">
        <f>(JR73/$D73)-JS57</f>
        <v>0</v>
      </c>
      <c r="JT73" s="85">
        <f t="shared" si="380"/>
        <v>0</v>
      </c>
      <c r="JU73" s="76">
        <f>LEN(配列入力!$D$94)-LEN(SUBSTITUTE(配列入力!$D$94,$C73,""))</f>
        <v>0</v>
      </c>
      <c r="JV73" s="89">
        <f>(JU73/$D73)-JV57</f>
        <v>0</v>
      </c>
      <c r="JW73" s="85">
        <f t="shared" si="381"/>
        <v>0</v>
      </c>
      <c r="JX73" s="76">
        <f>LEN(配列入力!$D$95)-LEN(SUBSTITUTE(配列入力!$D$95,$C73,""))</f>
        <v>0</v>
      </c>
      <c r="JY73" s="89">
        <f>(JX73/$D73)-JY57</f>
        <v>0</v>
      </c>
      <c r="JZ73" s="85">
        <f t="shared" si="382"/>
        <v>0</v>
      </c>
      <c r="KA73" s="76">
        <f>LEN(配列入力!$D$96)-LEN(SUBSTITUTE(配列入力!$D$96,$C73,""))</f>
        <v>0</v>
      </c>
      <c r="KB73" s="89">
        <f>(KA73/$D73)-KB57</f>
        <v>0</v>
      </c>
      <c r="KC73" s="85">
        <f t="shared" si="383"/>
        <v>0</v>
      </c>
      <c r="KD73" s="76">
        <f>LEN(配列入力!$D$97)-LEN(SUBSTITUTE(配列入力!$D$97,$C73,""))</f>
        <v>0</v>
      </c>
      <c r="KE73" s="89">
        <f>(KD73/$D73)-KE57</f>
        <v>0</v>
      </c>
      <c r="KF73" s="85">
        <f t="shared" si="384"/>
        <v>0</v>
      </c>
    </row>
    <row r="74" spans="1:292">
      <c r="A74" s="186"/>
      <c r="B74" s="73" t="s">
        <v>326</v>
      </c>
      <c r="C74" s="74" t="s">
        <v>97</v>
      </c>
      <c r="D74" s="75">
        <f t="shared" si="385"/>
        <v>1</v>
      </c>
      <c r="E74" s="76">
        <f>LEN(配列入力!$D$2)-LEN(SUBSTITUTE(配列入力!$D$2,$C74,""))</f>
        <v>0</v>
      </c>
      <c r="F74" s="84">
        <f>E74/$D74</f>
        <v>0</v>
      </c>
      <c r="G74" s="85">
        <f t="shared" si="193"/>
        <v>0</v>
      </c>
      <c r="H74" s="76">
        <f>LEN(配列入力!$D$3)-LEN(SUBSTITUTE(配列入力!$D$3,$C74,""))</f>
        <v>0</v>
      </c>
      <c r="I74" s="84">
        <f>H74/$D74</f>
        <v>0</v>
      </c>
      <c r="J74" s="85">
        <f t="shared" si="194"/>
        <v>0</v>
      </c>
      <c r="K74" s="76">
        <f>LEN(配列入力!$D$4)-LEN(SUBSTITUTE(配列入力!$D$4,$C74,""))</f>
        <v>0</v>
      </c>
      <c r="L74" s="84">
        <f>K74/$D74</f>
        <v>0</v>
      </c>
      <c r="M74" s="85">
        <f t="shared" si="195"/>
        <v>0</v>
      </c>
      <c r="N74" s="76">
        <f>LEN(配列入力!$D$5)-LEN(SUBSTITUTE(配列入力!$D$5,$C74,""))</f>
        <v>0</v>
      </c>
      <c r="O74" s="84">
        <f>N74/$D74</f>
        <v>0</v>
      </c>
      <c r="P74" s="85">
        <f t="shared" si="196"/>
        <v>0</v>
      </c>
      <c r="Q74" s="76">
        <f>LEN(配列入力!$D$6)-LEN(SUBSTITUTE(配列入力!$D$6,$C74,""))</f>
        <v>0</v>
      </c>
      <c r="R74" s="84">
        <f>Q74/$D74</f>
        <v>0</v>
      </c>
      <c r="S74" s="85">
        <f t="shared" si="197"/>
        <v>0</v>
      </c>
      <c r="T74" s="76">
        <f>LEN(配列入力!$D$7)-LEN(SUBSTITUTE(配列入力!$D$7,$C74,""))</f>
        <v>0</v>
      </c>
      <c r="U74" s="84">
        <f>T74/$D74</f>
        <v>0</v>
      </c>
      <c r="V74" s="85">
        <f t="shared" si="198"/>
        <v>0</v>
      </c>
      <c r="W74" s="76">
        <f>LEN(配列入力!$D$8)-LEN(SUBSTITUTE(配列入力!$D$8,$C74,""))</f>
        <v>0</v>
      </c>
      <c r="X74" s="84">
        <f>W74/$D74</f>
        <v>0</v>
      </c>
      <c r="Y74" s="85">
        <f t="shared" si="199"/>
        <v>0</v>
      </c>
      <c r="Z74" s="76">
        <f>LEN(配列入力!$D$9)-LEN(SUBSTITUTE(配列入力!$D$9,$C74,""))</f>
        <v>0</v>
      </c>
      <c r="AA74" s="84">
        <f>Z74/$D74</f>
        <v>0</v>
      </c>
      <c r="AB74" s="85">
        <f t="shared" si="200"/>
        <v>0</v>
      </c>
      <c r="AC74" s="76">
        <f>LEN(配列入力!$D$10)-LEN(SUBSTITUTE(配列入力!$D$10,$C74,""))</f>
        <v>0</v>
      </c>
      <c r="AD74" s="84">
        <f>AC74/$D74</f>
        <v>0</v>
      </c>
      <c r="AE74" s="85">
        <f t="shared" si="201"/>
        <v>0</v>
      </c>
      <c r="AF74" s="76">
        <f>LEN(配列入力!$D$11)-LEN(SUBSTITUTE(配列入力!$D$11,$C74,""))</f>
        <v>0</v>
      </c>
      <c r="AG74" s="84">
        <f>AF74/$D74</f>
        <v>0</v>
      </c>
      <c r="AH74" s="85">
        <f t="shared" si="202"/>
        <v>0</v>
      </c>
      <c r="AI74" s="76">
        <f>LEN(配列入力!$D$12)-LEN(SUBSTITUTE(配列入力!$D$12,$C74,""))</f>
        <v>0</v>
      </c>
      <c r="AJ74" s="84">
        <f>AI74/$D74</f>
        <v>0</v>
      </c>
      <c r="AK74" s="85">
        <f t="shared" si="203"/>
        <v>0</v>
      </c>
      <c r="AL74" s="76">
        <f>LEN(配列入力!$D$13)-LEN(SUBSTITUTE(配列入力!$D$13,$C74,""))</f>
        <v>0</v>
      </c>
      <c r="AM74" s="84">
        <f>AL74/$D74</f>
        <v>0</v>
      </c>
      <c r="AN74" s="85">
        <f t="shared" si="204"/>
        <v>0</v>
      </c>
      <c r="AO74" s="76">
        <f>LEN(配列入力!$D$14)-LEN(SUBSTITUTE(配列入力!$D$14,$C74,""))</f>
        <v>0</v>
      </c>
      <c r="AP74" s="84">
        <f>AO74/$D74</f>
        <v>0</v>
      </c>
      <c r="AQ74" s="85">
        <f t="shared" si="205"/>
        <v>0</v>
      </c>
      <c r="AR74" s="76">
        <f>LEN(配列入力!$D$15)-LEN(SUBSTITUTE(配列入力!$D$15,$C74,""))</f>
        <v>0</v>
      </c>
      <c r="AS74" s="84">
        <f>AR74/$D74</f>
        <v>0</v>
      </c>
      <c r="AT74" s="85">
        <f t="shared" si="206"/>
        <v>0</v>
      </c>
      <c r="AU74" s="76">
        <f>LEN(配列入力!$D$16)-LEN(SUBSTITUTE(配列入力!$D$16,$C74,""))</f>
        <v>0</v>
      </c>
      <c r="AV74" s="84">
        <f>AU74/$D74</f>
        <v>0</v>
      </c>
      <c r="AW74" s="85">
        <f t="shared" si="207"/>
        <v>0</v>
      </c>
      <c r="AX74" s="76">
        <f>LEN(配列入力!$D$17)-LEN(SUBSTITUTE(配列入力!$D$17,$C74,""))</f>
        <v>0</v>
      </c>
      <c r="AY74" s="84">
        <f>AX74/$D74</f>
        <v>0</v>
      </c>
      <c r="AZ74" s="85">
        <f t="shared" si="208"/>
        <v>0</v>
      </c>
      <c r="BA74" s="76">
        <f>LEN(配列入力!$D$18)-LEN(SUBSTITUTE(配列入力!$D$18,$C74,""))</f>
        <v>0</v>
      </c>
      <c r="BB74" s="84">
        <f>BA74/$D74</f>
        <v>0</v>
      </c>
      <c r="BC74" s="85">
        <f t="shared" si="209"/>
        <v>0</v>
      </c>
      <c r="BD74" s="76">
        <f>LEN(配列入力!$D$19)-LEN(SUBSTITUTE(配列入力!$D$19,$C74,""))</f>
        <v>0</v>
      </c>
      <c r="BE74" s="84">
        <f>BD74/$D74</f>
        <v>0</v>
      </c>
      <c r="BF74" s="85">
        <f t="shared" si="210"/>
        <v>0</v>
      </c>
      <c r="BG74" s="76">
        <f>LEN(配列入力!$D$20)-LEN(SUBSTITUTE(配列入力!$D$20,$C74,""))</f>
        <v>0</v>
      </c>
      <c r="BH74" s="84">
        <f>BG74/$D74</f>
        <v>0</v>
      </c>
      <c r="BI74" s="85">
        <f t="shared" si="211"/>
        <v>0</v>
      </c>
      <c r="BJ74" s="76">
        <f>LEN(配列入力!$D$21)-LEN(SUBSTITUTE(配列入力!$D$21,$C74,""))</f>
        <v>0</v>
      </c>
      <c r="BK74" s="84">
        <f>BJ74/$D74</f>
        <v>0</v>
      </c>
      <c r="BL74" s="85">
        <f t="shared" si="212"/>
        <v>0</v>
      </c>
      <c r="BM74" s="76">
        <f>LEN(配列入力!$D$22)-LEN(SUBSTITUTE(配列入力!$D$22,$C74,""))</f>
        <v>0</v>
      </c>
      <c r="BN74" s="84">
        <f>BM74/$D74</f>
        <v>0</v>
      </c>
      <c r="BO74" s="85">
        <f t="shared" si="213"/>
        <v>0</v>
      </c>
      <c r="BP74" s="76">
        <f>LEN(配列入力!$D$23)-LEN(SUBSTITUTE(配列入力!$D$23,$C74,""))</f>
        <v>0</v>
      </c>
      <c r="BQ74" s="84">
        <f>BP74/$D74</f>
        <v>0</v>
      </c>
      <c r="BR74" s="85">
        <f t="shared" si="214"/>
        <v>0</v>
      </c>
      <c r="BS74" s="76">
        <f>LEN(配列入力!$D$24)-LEN(SUBSTITUTE(配列入力!$D$24,$C74,""))</f>
        <v>0</v>
      </c>
      <c r="BT74" s="84">
        <f>BS74/$D74</f>
        <v>0</v>
      </c>
      <c r="BU74" s="85">
        <f t="shared" si="215"/>
        <v>0</v>
      </c>
      <c r="BV74" s="76">
        <f>LEN(配列入力!$D$25)-LEN(SUBSTITUTE(配列入力!$D$25,$C74,""))</f>
        <v>0</v>
      </c>
      <c r="BW74" s="84">
        <f>BV74/$D74</f>
        <v>0</v>
      </c>
      <c r="BX74" s="85">
        <f t="shared" si="216"/>
        <v>0</v>
      </c>
      <c r="BY74" s="76">
        <f>LEN(配列入力!$D$26)-LEN(SUBSTITUTE(配列入力!$D$26,$C74,""))</f>
        <v>0</v>
      </c>
      <c r="BZ74" s="84">
        <f>BY74/$D74</f>
        <v>0</v>
      </c>
      <c r="CA74" s="85">
        <f t="shared" si="217"/>
        <v>0</v>
      </c>
      <c r="CB74" s="76">
        <f>LEN(配列入力!$D$27)-LEN(SUBSTITUTE(配列入力!$D$27,$C74,""))</f>
        <v>0</v>
      </c>
      <c r="CC74" s="84">
        <f>CB74/$D74</f>
        <v>0</v>
      </c>
      <c r="CD74" s="85">
        <f t="shared" si="218"/>
        <v>0</v>
      </c>
      <c r="CE74" s="76">
        <f>LEN(配列入力!$D$28)-LEN(SUBSTITUTE(配列入力!$D$28,$C74,""))</f>
        <v>0</v>
      </c>
      <c r="CF74" s="84">
        <f>CE74/$D74</f>
        <v>0</v>
      </c>
      <c r="CG74" s="85">
        <f t="shared" si="219"/>
        <v>0</v>
      </c>
      <c r="CH74" s="76">
        <f>LEN(配列入力!$D$29)-LEN(SUBSTITUTE(配列入力!$D$29,$C74,""))</f>
        <v>0</v>
      </c>
      <c r="CI74" s="84">
        <f>CH74/$D74</f>
        <v>0</v>
      </c>
      <c r="CJ74" s="85">
        <f t="shared" si="220"/>
        <v>0</v>
      </c>
      <c r="CK74" s="76">
        <f>LEN(配列入力!$D$30)-LEN(SUBSTITUTE(配列入力!$D$30,$C74,""))</f>
        <v>0</v>
      </c>
      <c r="CL74" s="84">
        <f>CK74/$D74</f>
        <v>0</v>
      </c>
      <c r="CM74" s="85">
        <f t="shared" si="221"/>
        <v>0</v>
      </c>
      <c r="CN74" s="76">
        <f>LEN(配列入力!$D$31)-LEN(SUBSTITUTE(配列入力!$D$31,$C74,""))</f>
        <v>0</v>
      </c>
      <c r="CO74" s="84">
        <f>CN74/$D74</f>
        <v>0</v>
      </c>
      <c r="CP74" s="85">
        <f t="shared" si="222"/>
        <v>0</v>
      </c>
      <c r="CQ74" s="76">
        <f>LEN(配列入力!$D$32)-LEN(SUBSTITUTE(配列入力!$D$32,$C74,""))</f>
        <v>0</v>
      </c>
      <c r="CR74" s="84">
        <f>CQ74/$D74</f>
        <v>0</v>
      </c>
      <c r="CS74" s="85">
        <f t="shared" si="223"/>
        <v>0</v>
      </c>
      <c r="CT74" s="76">
        <f>LEN(配列入力!$D$33)-LEN(SUBSTITUTE(配列入力!$D$33,$C74,""))</f>
        <v>0</v>
      </c>
      <c r="CU74" s="84">
        <f>CT74/$D74</f>
        <v>0</v>
      </c>
      <c r="CV74" s="85">
        <f t="shared" si="224"/>
        <v>0</v>
      </c>
      <c r="CW74" s="76">
        <f>LEN(配列入力!$D$34)-LEN(SUBSTITUTE(配列入力!$D$34,$C74,""))</f>
        <v>0</v>
      </c>
      <c r="CX74" s="84">
        <f>CW74/$D74</f>
        <v>0</v>
      </c>
      <c r="CY74" s="85">
        <f t="shared" si="225"/>
        <v>0</v>
      </c>
      <c r="CZ74" s="76">
        <f>LEN(配列入力!$D$35)-LEN(SUBSTITUTE(配列入力!$D$35,$C74,""))</f>
        <v>0</v>
      </c>
      <c r="DA74" s="84">
        <f>CZ74/$D74</f>
        <v>0</v>
      </c>
      <c r="DB74" s="85">
        <f t="shared" si="226"/>
        <v>0</v>
      </c>
      <c r="DC74" s="76">
        <f>LEN(配列入力!$D$36)-LEN(SUBSTITUTE(配列入力!$D$36,$C74,""))</f>
        <v>0</v>
      </c>
      <c r="DD74" s="84">
        <f>DC74/$D74</f>
        <v>0</v>
      </c>
      <c r="DE74" s="85">
        <f t="shared" si="227"/>
        <v>0</v>
      </c>
      <c r="DF74" s="76">
        <f>LEN(配列入力!$D$37)-LEN(SUBSTITUTE(配列入力!$D$37,$C74,""))</f>
        <v>0</v>
      </c>
      <c r="DG74" s="84">
        <f>DF74/$D74</f>
        <v>0</v>
      </c>
      <c r="DH74" s="85">
        <f t="shared" si="228"/>
        <v>0</v>
      </c>
      <c r="DI74" s="76">
        <f>LEN(配列入力!$D$38)-LEN(SUBSTITUTE(配列入力!$D$38,$C74,""))</f>
        <v>0</v>
      </c>
      <c r="DJ74" s="84">
        <f>DI74/$D74</f>
        <v>0</v>
      </c>
      <c r="DK74" s="85">
        <f t="shared" si="229"/>
        <v>0</v>
      </c>
      <c r="DL74" s="76">
        <f>LEN(配列入力!$D$39)-LEN(SUBSTITUTE(配列入力!$D$39,$C74,""))</f>
        <v>0</v>
      </c>
      <c r="DM74" s="84">
        <f>DL74/$D74</f>
        <v>0</v>
      </c>
      <c r="DN74" s="85">
        <f t="shared" si="230"/>
        <v>0</v>
      </c>
      <c r="DO74" s="76">
        <f>LEN(配列入力!$D$40)-LEN(SUBSTITUTE(配列入力!$D$40,$C74,""))</f>
        <v>0</v>
      </c>
      <c r="DP74" s="84">
        <f>DO74/$D74</f>
        <v>0</v>
      </c>
      <c r="DQ74" s="85">
        <f t="shared" si="231"/>
        <v>0</v>
      </c>
      <c r="DR74" s="76">
        <f>LEN(配列入力!$D$41)-LEN(SUBSTITUTE(配列入力!$D$41,$C74,""))</f>
        <v>0</v>
      </c>
      <c r="DS74" s="84">
        <f>DR74/$D74</f>
        <v>0</v>
      </c>
      <c r="DT74" s="85">
        <f t="shared" si="232"/>
        <v>0</v>
      </c>
      <c r="DU74" s="76">
        <f>LEN(配列入力!$D$42)-LEN(SUBSTITUTE(配列入力!$D$42,$C74,""))</f>
        <v>0</v>
      </c>
      <c r="DV74" s="84">
        <f>DU74/$D74</f>
        <v>0</v>
      </c>
      <c r="DW74" s="85">
        <f t="shared" si="233"/>
        <v>0</v>
      </c>
      <c r="DX74" s="76">
        <f>LEN(配列入力!$D$43)-LEN(SUBSTITUTE(配列入力!$D$43,$C74,""))</f>
        <v>0</v>
      </c>
      <c r="DY74" s="84">
        <f>DX74/$D74</f>
        <v>0</v>
      </c>
      <c r="DZ74" s="85">
        <f t="shared" si="234"/>
        <v>0</v>
      </c>
      <c r="EA74" s="76">
        <f>LEN(配列入力!$D$44)-LEN(SUBSTITUTE(配列入力!$D$44,$C74,""))</f>
        <v>0</v>
      </c>
      <c r="EB74" s="84">
        <f>EA74/$D74</f>
        <v>0</v>
      </c>
      <c r="EC74" s="85">
        <f t="shared" si="235"/>
        <v>0</v>
      </c>
      <c r="ED74" s="76">
        <f>LEN(配列入力!$D$45)-LEN(SUBSTITUTE(配列入力!$D$45,$C74,""))</f>
        <v>0</v>
      </c>
      <c r="EE74" s="84">
        <f>ED74/$D74</f>
        <v>0</v>
      </c>
      <c r="EF74" s="85">
        <f t="shared" si="236"/>
        <v>0</v>
      </c>
      <c r="EG74" s="76">
        <f>LEN(配列入力!$D$46)-LEN(SUBSTITUTE(配列入力!$D$46,$C74,""))</f>
        <v>0</v>
      </c>
      <c r="EH74" s="84">
        <f>EG74/$D74</f>
        <v>0</v>
      </c>
      <c r="EI74" s="85">
        <f t="shared" si="237"/>
        <v>0</v>
      </c>
      <c r="EJ74" s="76">
        <f>LEN(配列入力!$D$47)-LEN(SUBSTITUTE(配列入力!$D$47,$C74,""))</f>
        <v>0</v>
      </c>
      <c r="EK74" s="84">
        <f>EJ74/$D74</f>
        <v>0</v>
      </c>
      <c r="EL74" s="85">
        <f t="shared" si="238"/>
        <v>0</v>
      </c>
      <c r="EM74" s="76">
        <f>LEN(配列入力!$D$48)-LEN(SUBSTITUTE(配列入力!$D$48,$C74,""))</f>
        <v>0</v>
      </c>
      <c r="EN74" s="84">
        <f>EM74/$D74</f>
        <v>0</v>
      </c>
      <c r="EO74" s="85">
        <f t="shared" si="239"/>
        <v>0</v>
      </c>
      <c r="EP74" s="76">
        <f>LEN(配列入力!$D$49)-LEN(SUBSTITUTE(配列入力!$D$49,$C74,""))</f>
        <v>0</v>
      </c>
      <c r="EQ74" s="84">
        <f>EP74/$D74</f>
        <v>0</v>
      </c>
      <c r="ER74" s="85">
        <f t="shared" si="240"/>
        <v>0</v>
      </c>
      <c r="ES74" s="76">
        <f>LEN(配列入力!$D$50)-LEN(SUBSTITUTE(配列入力!$D$50,$C74,""))</f>
        <v>0</v>
      </c>
      <c r="ET74" s="84">
        <f>ES74/$D74</f>
        <v>0</v>
      </c>
      <c r="EU74" s="85">
        <f t="shared" si="337"/>
        <v>0</v>
      </c>
      <c r="EV74" s="76">
        <f>LEN(配列入力!$D$51)-LEN(SUBSTITUTE(配列入力!$D$51,$C74,""))</f>
        <v>0</v>
      </c>
      <c r="EW74" s="84">
        <f>EV74/$D74</f>
        <v>0</v>
      </c>
      <c r="EX74" s="85">
        <f t="shared" si="338"/>
        <v>0</v>
      </c>
      <c r="EY74" s="76">
        <f>LEN(配列入力!$D$52)-LEN(SUBSTITUTE(配列入力!$D$52,$C74,""))</f>
        <v>0</v>
      </c>
      <c r="EZ74" s="84">
        <f>EY74/$D74</f>
        <v>0</v>
      </c>
      <c r="FA74" s="85">
        <f t="shared" si="339"/>
        <v>0</v>
      </c>
      <c r="FB74" s="76">
        <f>LEN(配列入力!$D$53)-LEN(SUBSTITUTE(配列入力!$D$53,$C74,""))</f>
        <v>0</v>
      </c>
      <c r="FC74" s="84">
        <f>FB74/$D74</f>
        <v>0</v>
      </c>
      <c r="FD74" s="85">
        <f t="shared" si="340"/>
        <v>0</v>
      </c>
      <c r="FE74" s="76">
        <f>LEN(配列入力!$D$54)-LEN(SUBSTITUTE(配列入力!$D$54,$C74,""))</f>
        <v>0</v>
      </c>
      <c r="FF74" s="84">
        <f>FE74/$D74</f>
        <v>0</v>
      </c>
      <c r="FG74" s="85">
        <f t="shared" si="341"/>
        <v>0</v>
      </c>
      <c r="FH74" s="76">
        <f>LEN(配列入力!$D$55)-LEN(SUBSTITUTE(配列入力!$D$55,$C74,""))</f>
        <v>0</v>
      </c>
      <c r="FI74" s="84">
        <f>FH74/$D74</f>
        <v>0</v>
      </c>
      <c r="FJ74" s="85">
        <f t="shared" si="342"/>
        <v>0</v>
      </c>
      <c r="FK74" s="76">
        <f>LEN(配列入力!$D$56)-LEN(SUBSTITUTE(配列入力!$D$56,$C74,""))</f>
        <v>0</v>
      </c>
      <c r="FL74" s="84">
        <f>FK74/$D74</f>
        <v>0</v>
      </c>
      <c r="FM74" s="85">
        <f t="shared" si="343"/>
        <v>0</v>
      </c>
      <c r="FN74" s="76">
        <f>LEN(配列入力!$D$57)-LEN(SUBSTITUTE(配列入力!$D$57,$C74,""))</f>
        <v>0</v>
      </c>
      <c r="FO74" s="84">
        <f>FN74/$D74</f>
        <v>0</v>
      </c>
      <c r="FP74" s="85">
        <f t="shared" si="344"/>
        <v>0</v>
      </c>
      <c r="FQ74" s="76">
        <f>LEN(配列入力!$D$58)-LEN(SUBSTITUTE(配列入力!$D$58,$C74,""))</f>
        <v>0</v>
      </c>
      <c r="FR74" s="84">
        <f>FQ74/$D74</f>
        <v>0</v>
      </c>
      <c r="FS74" s="85">
        <f t="shared" si="345"/>
        <v>0</v>
      </c>
      <c r="FT74" s="76">
        <f>LEN(配列入力!$D$59)-LEN(SUBSTITUTE(配列入力!$D$59,$C74,""))</f>
        <v>0</v>
      </c>
      <c r="FU74" s="84">
        <f>FT74/$D74</f>
        <v>0</v>
      </c>
      <c r="FV74" s="85">
        <f t="shared" si="346"/>
        <v>0</v>
      </c>
      <c r="FW74" s="76">
        <f>LEN(配列入力!$D$60)-LEN(SUBSTITUTE(配列入力!$D$60,$C74,""))</f>
        <v>0</v>
      </c>
      <c r="FX74" s="84">
        <f>FW74/$D74</f>
        <v>0</v>
      </c>
      <c r="FY74" s="85">
        <f t="shared" si="347"/>
        <v>0</v>
      </c>
      <c r="FZ74" s="76">
        <f>LEN(配列入力!$D$61)-LEN(SUBSTITUTE(配列入力!$D$61,$C74,""))</f>
        <v>0</v>
      </c>
      <c r="GA74" s="84">
        <f>FZ74/$D74</f>
        <v>0</v>
      </c>
      <c r="GB74" s="85">
        <f t="shared" si="348"/>
        <v>0</v>
      </c>
      <c r="GC74" s="76">
        <f>LEN(配列入力!$D$62)-LEN(SUBSTITUTE(配列入力!$D$62,$C74,""))</f>
        <v>0</v>
      </c>
      <c r="GD74" s="84">
        <f>GC74/$D74</f>
        <v>0</v>
      </c>
      <c r="GE74" s="85">
        <f t="shared" si="349"/>
        <v>0</v>
      </c>
      <c r="GF74" s="76">
        <f>LEN(配列入力!$D$63)-LEN(SUBSTITUTE(配列入力!$D$63,$C74,""))</f>
        <v>0</v>
      </c>
      <c r="GG74" s="84">
        <f>GF74/$D74</f>
        <v>0</v>
      </c>
      <c r="GH74" s="85">
        <f t="shared" si="350"/>
        <v>0</v>
      </c>
      <c r="GI74" s="76">
        <f>LEN(配列入力!$D$64)-LEN(SUBSTITUTE(配列入力!$D$64,$C74,""))</f>
        <v>0</v>
      </c>
      <c r="GJ74" s="84">
        <f>GI74/$D74</f>
        <v>0</v>
      </c>
      <c r="GK74" s="85">
        <f t="shared" si="351"/>
        <v>0</v>
      </c>
      <c r="GL74" s="76">
        <f>LEN(配列入力!$D$65)-LEN(SUBSTITUTE(配列入力!$D$65,$C74,""))</f>
        <v>0</v>
      </c>
      <c r="GM74" s="84">
        <f>GL74/$D74</f>
        <v>0</v>
      </c>
      <c r="GN74" s="85">
        <f t="shared" si="352"/>
        <v>0</v>
      </c>
      <c r="GO74" s="76">
        <f>LEN(配列入力!$D$66)-LEN(SUBSTITUTE(配列入力!$D$66,$C74,""))</f>
        <v>0</v>
      </c>
      <c r="GP74" s="84">
        <f>GO74/$D74</f>
        <v>0</v>
      </c>
      <c r="GQ74" s="85">
        <f t="shared" si="353"/>
        <v>0</v>
      </c>
      <c r="GR74" s="76">
        <f>LEN(配列入力!$D$67)-LEN(SUBSTITUTE(配列入力!$D$67,$C74,""))</f>
        <v>0</v>
      </c>
      <c r="GS74" s="84">
        <f>GR74/$D74</f>
        <v>0</v>
      </c>
      <c r="GT74" s="85">
        <f t="shared" si="354"/>
        <v>0</v>
      </c>
      <c r="GU74" s="76">
        <f>LEN(配列入力!$D$68)-LEN(SUBSTITUTE(配列入力!$D$68,$C74,""))</f>
        <v>0</v>
      </c>
      <c r="GV74" s="84">
        <f>GU74/$D74</f>
        <v>0</v>
      </c>
      <c r="GW74" s="85">
        <f t="shared" si="355"/>
        <v>0</v>
      </c>
      <c r="GX74" s="76">
        <f>LEN(配列入力!$D$69)-LEN(SUBSTITUTE(配列入力!$D$69,$C74,""))</f>
        <v>0</v>
      </c>
      <c r="GY74" s="84">
        <f>GX74/$D74</f>
        <v>0</v>
      </c>
      <c r="GZ74" s="85">
        <f t="shared" si="356"/>
        <v>0</v>
      </c>
      <c r="HA74" s="76">
        <f>LEN(配列入力!$D$70)-LEN(SUBSTITUTE(配列入力!$D$70,$C74,""))</f>
        <v>0</v>
      </c>
      <c r="HB74" s="84">
        <f>HA74/$D74</f>
        <v>0</v>
      </c>
      <c r="HC74" s="85">
        <f t="shared" si="357"/>
        <v>0</v>
      </c>
      <c r="HD74" s="76">
        <f>LEN(配列入力!$D$71)-LEN(SUBSTITUTE(配列入力!$D$71,$C74,""))</f>
        <v>0</v>
      </c>
      <c r="HE74" s="84">
        <f>HD74/$D74</f>
        <v>0</v>
      </c>
      <c r="HF74" s="85">
        <f t="shared" si="358"/>
        <v>0</v>
      </c>
      <c r="HG74" s="76">
        <f>LEN(配列入力!$D$72)-LEN(SUBSTITUTE(配列入力!$D$72,$C74,""))</f>
        <v>0</v>
      </c>
      <c r="HH74" s="84">
        <f>HG74/$D74</f>
        <v>0</v>
      </c>
      <c r="HI74" s="85">
        <f t="shared" si="359"/>
        <v>0</v>
      </c>
      <c r="HJ74" s="76">
        <f>LEN(配列入力!$D$73)-LEN(SUBSTITUTE(配列入力!$D$73,$C74,""))</f>
        <v>0</v>
      </c>
      <c r="HK74" s="84">
        <f>HJ74/$D74</f>
        <v>0</v>
      </c>
      <c r="HL74" s="85">
        <f t="shared" si="360"/>
        <v>0</v>
      </c>
      <c r="HM74" s="76">
        <f>LEN(配列入力!$D$74)-LEN(SUBSTITUTE(配列入力!$D$74,$C74,""))</f>
        <v>0</v>
      </c>
      <c r="HN74" s="84">
        <f>HM74/$D74</f>
        <v>0</v>
      </c>
      <c r="HO74" s="85">
        <f t="shared" si="361"/>
        <v>0</v>
      </c>
      <c r="HP74" s="76">
        <f>LEN(配列入力!$D$75)-LEN(SUBSTITUTE(配列入力!$D$75,$C74,""))</f>
        <v>0</v>
      </c>
      <c r="HQ74" s="84">
        <f>HP74/$D74</f>
        <v>0</v>
      </c>
      <c r="HR74" s="85">
        <f t="shared" si="362"/>
        <v>0</v>
      </c>
      <c r="HS74" s="76">
        <f>LEN(配列入力!$D$76)-LEN(SUBSTITUTE(配列入力!$D$76,$C74,""))</f>
        <v>0</v>
      </c>
      <c r="HT74" s="84">
        <f>HS74/$D74</f>
        <v>0</v>
      </c>
      <c r="HU74" s="85">
        <f t="shared" si="363"/>
        <v>0</v>
      </c>
      <c r="HV74" s="76">
        <f>LEN(配列入力!$D$77)-LEN(SUBSTITUTE(配列入力!$D$77,$C74,""))</f>
        <v>0</v>
      </c>
      <c r="HW74" s="84">
        <f>HV74/$D74</f>
        <v>0</v>
      </c>
      <c r="HX74" s="85">
        <f t="shared" si="364"/>
        <v>0</v>
      </c>
      <c r="HY74" s="76">
        <f>LEN(配列入力!$D$78)-LEN(SUBSTITUTE(配列入力!$D$78,$C74,""))</f>
        <v>0</v>
      </c>
      <c r="HZ74" s="84">
        <f>HY74/$D74</f>
        <v>0</v>
      </c>
      <c r="IA74" s="85">
        <f t="shared" si="365"/>
        <v>0</v>
      </c>
      <c r="IB74" s="76">
        <f>LEN(配列入力!$D$79)-LEN(SUBSTITUTE(配列入力!$D$79,$C74,""))</f>
        <v>0</v>
      </c>
      <c r="IC74" s="84">
        <f>IB74/$D74</f>
        <v>0</v>
      </c>
      <c r="ID74" s="85">
        <f t="shared" si="366"/>
        <v>0</v>
      </c>
      <c r="IE74" s="76">
        <f>LEN(配列入力!$D$80)-LEN(SUBSTITUTE(配列入力!$D$80,$C74,""))</f>
        <v>0</v>
      </c>
      <c r="IF74" s="84">
        <f>IE74/$D74</f>
        <v>0</v>
      </c>
      <c r="IG74" s="85">
        <f t="shared" si="367"/>
        <v>0</v>
      </c>
      <c r="IH74" s="76">
        <f>LEN(配列入力!$D$81)-LEN(SUBSTITUTE(配列入力!$D$81,$C74,""))</f>
        <v>0</v>
      </c>
      <c r="II74" s="84">
        <f>IH74/$D74</f>
        <v>0</v>
      </c>
      <c r="IJ74" s="85">
        <f t="shared" si="368"/>
        <v>0</v>
      </c>
      <c r="IK74" s="76">
        <f>LEN(配列入力!$D$82)-LEN(SUBSTITUTE(配列入力!$D$82,$C74,""))</f>
        <v>0</v>
      </c>
      <c r="IL74" s="84">
        <f>IK74/$D74</f>
        <v>0</v>
      </c>
      <c r="IM74" s="85">
        <f t="shared" si="369"/>
        <v>0</v>
      </c>
      <c r="IN74" s="76">
        <f>LEN(配列入力!$D$83)-LEN(SUBSTITUTE(配列入力!$D$83,$C74,""))</f>
        <v>0</v>
      </c>
      <c r="IO74" s="84">
        <f>IN74/$D74</f>
        <v>0</v>
      </c>
      <c r="IP74" s="85">
        <f t="shared" si="370"/>
        <v>0</v>
      </c>
      <c r="IQ74" s="76">
        <f>LEN(配列入力!$D$84)-LEN(SUBSTITUTE(配列入力!$D$84,$C74,""))</f>
        <v>0</v>
      </c>
      <c r="IR74" s="84">
        <f>IQ74/$D74</f>
        <v>0</v>
      </c>
      <c r="IS74" s="85">
        <f t="shared" si="371"/>
        <v>0</v>
      </c>
      <c r="IT74" s="76">
        <f>LEN(配列入力!$D$85)-LEN(SUBSTITUTE(配列入力!$D$85,$C74,""))</f>
        <v>0</v>
      </c>
      <c r="IU74" s="84">
        <f>IT74/$D74</f>
        <v>0</v>
      </c>
      <c r="IV74" s="85">
        <f t="shared" si="372"/>
        <v>0</v>
      </c>
      <c r="IW74" s="76">
        <f>LEN(配列入力!$D$86)-LEN(SUBSTITUTE(配列入力!$D$86,$C74,""))</f>
        <v>0</v>
      </c>
      <c r="IX74" s="84">
        <f>IW74/$D74</f>
        <v>0</v>
      </c>
      <c r="IY74" s="85">
        <f t="shared" si="373"/>
        <v>0</v>
      </c>
      <c r="IZ74" s="76">
        <f>LEN(配列入力!$D$87)-LEN(SUBSTITUTE(配列入力!$D$87,$C74,""))</f>
        <v>0</v>
      </c>
      <c r="JA74" s="84">
        <f>IZ74/$D74</f>
        <v>0</v>
      </c>
      <c r="JB74" s="85">
        <f t="shared" si="374"/>
        <v>0</v>
      </c>
      <c r="JC74" s="76">
        <f>LEN(配列入力!$D$88)-LEN(SUBSTITUTE(配列入力!$D$88,$C74,""))</f>
        <v>0</v>
      </c>
      <c r="JD74" s="84">
        <f>JC74/$D74</f>
        <v>0</v>
      </c>
      <c r="JE74" s="85">
        <f t="shared" si="375"/>
        <v>0</v>
      </c>
      <c r="JF74" s="76">
        <f>LEN(配列入力!$D$89)-LEN(SUBSTITUTE(配列入力!$D$89,$C74,""))</f>
        <v>0</v>
      </c>
      <c r="JG74" s="84">
        <f>JF74/$D74</f>
        <v>0</v>
      </c>
      <c r="JH74" s="85">
        <f t="shared" si="376"/>
        <v>0</v>
      </c>
      <c r="JI74" s="76">
        <f>LEN(配列入力!$D$90)-LEN(SUBSTITUTE(配列入力!$D$90,$C74,""))</f>
        <v>0</v>
      </c>
      <c r="JJ74" s="84">
        <f>JI74/$D74</f>
        <v>0</v>
      </c>
      <c r="JK74" s="85">
        <f t="shared" si="377"/>
        <v>0</v>
      </c>
      <c r="JL74" s="76">
        <f>LEN(配列入力!$D$91)-LEN(SUBSTITUTE(配列入力!$D$91,$C74,""))</f>
        <v>0</v>
      </c>
      <c r="JM74" s="84">
        <f>JL74/$D74</f>
        <v>0</v>
      </c>
      <c r="JN74" s="85">
        <f t="shared" si="378"/>
        <v>0</v>
      </c>
      <c r="JO74" s="76">
        <f>LEN(配列入力!$D$92)-LEN(SUBSTITUTE(配列入力!$D$92,$C74,""))</f>
        <v>0</v>
      </c>
      <c r="JP74" s="84">
        <f>JO74/$D74</f>
        <v>0</v>
      </c>
      <c r="JQ74" s="85">
        <f t="shared" si="379"/>
        <v>0</v>
      </c>
      <c r="JR74" s="76">
        <f>LEN(配列入力!$D$93)-LEN(SUBSTITUTE(配列入力!$D$93,$C74,""))</f>
        <v>0</v>
      </c>
      <c r="JS74" s="84">
        <f>JR74/$D74</f>
        <v>0</v>
      </c>
      <c r="JT74" s="85">
        <f t="shared" si="380"/>
        <v>0</v>
      </c>
      <c r="JU74" s="76">
        <f>LEN(配列入力!$D$94)-LEN(SUBSTITUTE(配列入力!$D$94,$C74,""))</f>
        <v>0</v>
      </c>
      <c r="JV74" s="84">
        <f>JU74/$D74</f>
        <v>0</v>
      </c>
      <c r="JW74" s="85">
        <f t="shared" si="381"/>
        <v>0</v>
      </c>
      <c r="JX74" s="76">
        <f>LEN(配列入力!$D$95)-LEN(SUBSTITUTE(配列入力!$D$95,$C74,""))</f>
        <v>0</v>
      </c>
      <c r="JY74" s="84">
        <f>JX74/$D74</f>
        <v>0</v>
      </c>
      <c r="JZ74" s="85">
        <f t="shared" si="382"/>
        <v>0</v>
      </c>
      <c r="KA74" s="76">
        <f>LEN(配列入力!$D$96)-LEN(SUBSTITUTE(配列入力!$D$96,$C74,""))</f>
        <v>0</v>
      </c>
      <c r="KB74" s="84">
        <f>KA74/$D74</f>
        <v>0</v>
      </c>
      <c r="KC74" s="85">
        <f t="shared" si="383"/>
        <v>0</v>
      </c>
      <c r="KD74" s="76">
        <f>LEN(配列入力!$D$97)-LEN(SUBSTITUTE(配列入力!$D$97,$C74,""))</f>
        <v>0</v>
      </c>
      <c r="KE74" s="84">
        <f>KD74/$D74</f>
        <v>0</v>
      </c>
      <c r="KF74" s="85">
        <f t="shared" si="384"/>
        <v>0</v>
      </c>
    </row>
    <row r="75" spans="1:292">
      <c r="A75" s="187"/>
      <c r="B75" s="73" t="s">
        <v>327</v>
      </c>
      <c r="C75" s="74" t="s">
        <v>101</v>
      </c>
      <c r="D75" s="75">
        <f t="shared" si="385"/>
        <v>1</v>
      </c>
      <c r="E75" s="76">
        <f>LEN(配列入力!$D$2)-LEN(SUBSTITUTE(配列入力!$D$2,$C75,""))</f>
        <v>0</v>
      </c>
      <c r="F75" s="89">
        <f>(E75/$D75)-F47</f>
        <v>0</v>
      </c>
      <c r="G75" s="85">
        <f t="shared" si="193"/>
        <v>0</v>
      </c>
      <c r="H75" s="76">
        <f>LEN(配列入力!$D$3)-LEN(SUBSTITUTE(配列入力!$D$3,$C75,""))</f>
        <v>0</v>
      </c>
      <c r="I75" s="89">
        <f>(H75/$D75)-I47</f>
        <v>0</v>
      </c>
      <c r="J75" s="85">
        <f t="shared" si="194"/>
        <v>0</v>
      </c>
      <c r="K75" s="76">
        <f>LEN(配列入力!$D$4)-LEN(SUBSTITUTE(配列入力!$D$4,$C75,""))</f>
        <v>0</v>
      </c>
      <c r="L75" s="89">
        <f>(K75/$D75)-L47</f>
        <v>0</v>
      </c>
      <c r="M75" s="85">
        <f t="shared" si="195"/>
        <v>0</v>
      </c>
      <c r="N75" s="76">
        <f>LEN(配列入力!$D$5)-LEN(SUBSTITUTE(配列入力!$D$5,$C75,""))</f>
        <v>0</v>
      </c>
      <c r="O75" s="89">
        <f>(N75/$D75)-O47</f>
        <v>0</v>
      </c>
      <c r="P75" s="85">
        <f t="shared" si="196"/>
        <v>0</v>
      </c>
      <c r="Q75" s="76">
        <f>LEN(配列入力!$D$6)-LEN(SUBSTITUTE(配列入力!$D$6,$C75,""))</f>
        <v>0</v>
      </c>
      <c r="R75" s="89">
        <f>(Q75/$D75)-R47</f>
        <v>0</v>
      </c>
      <c r="S75" s="85">
        <f t="shared" si="197"/>
        <v>0</v>
      </c>
      <c r="T75" s="76">
        <f>LEN(配列入力!$D$7)-LEN(SUBSTITUTE(配列入力!$D$7,$C75,""))</f>
        <v>0</v>
      </c>
      <c r="U75" s="89">
        <f>(T75/$D75)-U47</f>
        <v>0</v>
      </c>
      <c r="V75" s="85">
        <f t="shared" si="198"/>
        <v>0</v>
      </c>
      <c r="W75" s="76">
        <f>LEN(配列入力!$D$8)-LEN(SUBSTITUTE(配列入力!$D$8,$C75,""))</f>
        <v>0</v>
      </c>
      <c r="X75" s="89">
        <f>(W75/$D75)-X47</f>
        <v>0</v>
      </c>
      <c r="Y75" s="85">
        <f t="shared" si="199"/>
        <v>0</v>
      </c>
      <c r="Z75" s="76">
        <f>LEN(配列入力!$D$9)-LEN(SUBSTITUTE(配列入力!$D$9,$C75,""))</f>
        <v>0</v>
      </c>
      <c r="AA75" s="89">
        <f>(Z75/$D75)-AA47</f>
        <v>0</v>
      </c>
      <c r="AB75" s="85">
        <f t="shared" si="200"/>
        <v>0</v>
      </c>
      <c r="AC75" s="76">
        <f>LEN(配列入力!$D$10)-LEN(SUBSTITUTE(配列入力!$D$10,$C75,""))</f>
        <v>0</v>
      </c>
      <c r="AD75" s="89">
        <f>(AC75/$D75)-AD47</f>
        <v>0</v>
      </c>
      <c r="AE75" s="85">
        <f t="shared" si="201"/>
        <v>0</v>
      </c>
      <c r="AF75" s="76">
        <f>LEN(配列入力!$D$11)-LEN(SUBSTITUTE(配列入力!$D$11,$C75,""))</f>
        <v>0</v>
      </c>
      <c r="AG75" s="89">
        <f>(AF75/$D75)-AG47</f>
        <v>0</v>
      </c>
      <c r="AH75" s="85">
        <f t="shared" si="202"/>
        <v>0</v>
      </c>
      <c r="AI75" s="76">
        <f>LEN(配列入力!$D$12)-LEN(SUBSTITUTE(配列入力!$D$12,$C75,""))</f>
        <v>0</v>
      </c>
      <c r="AJ75" s="89">
        <f>(AI75/$D75)-AJ47</f>
        <v>0</v>
      </c>
      <c r="AK75" s="85">
        <f t="shared" si="203"/>
        <v>0</v>
      </c>
      <c r="AL75" s="76">
        <f>LEN(配列入力!$D$13)-LEN(SUBSTITUTE(配列入力!$D$13,$C75,""))</f>
        <v>0</v>
      </c>
      <c r="AM75" s="89">
        <f>(AL75/$D75)-AM47</f>
        <v>0</v>
      </c>
      <c r="AN75" s="85">
        <f t="shared" si="204"/>
        <v>0</v>
      </c>
      <c r="AO75" s="76">
        <f>LEN(配列入力!$D$14)-LEN(SUBSTITUTE(配列入力!$D$14,$C75,""))</f>
        <v>0</v>
      </c>
      <c r="AP75" s="89">
        <f>(AO75/$D75)-AP47</f>
        <v>0</v>
      </c>
      <c r="AQ75" s="85">
        <f t="shared" si="205"/>
        <v>0</v>
      </c>
      <c r="AR75" s="76">
        <f>LEN(配列入力!$D$15)-LEN(SUBSTITUTE(配列入力!$D$15,$C75,""))</f>
        <v>0</v>
      </c>
      <c r="AS75" s="89">
        <f>(AR75/$D75)-AS47</f>
        <v>0</v>
      </c>
      <c r="AT75" s="85">
        <f t="shared" si="206"/>
        <v>0</v>
      </c>
      <c r="AU75" s="76">
        <f>LEN(配列入力!$D$16)-LEN(SUBSTITUTE(配列入力!$D$16,$C75,""))</f>
        <v>0</v>
      </c>
      <c r="AV75" s="89">
        <f>(AU75/$D75)-AV47</f>
        <v>0</v>
      </c>
      <c r="AW75" s="85">
        <f t="shared" si="207"/>
        <v>0</v>
      </c>
      <c r="AX75" s="76">
        <f>LEN(配列入力!$D$17)-LEN(SUBSTITUTE(配列入力!$D$17,$C75,""))</f>
        <v>0</v>
      </c>
      <c r="AY75" s="89">
        <f>(AX75/$D75)-AY47</f>
        <v>0</v>
      </c>
      <c r="AZ75" s="85">
        <f t="shared" si="208"/>
        <v>0</v>
      </c>
      <c r="BA75" s="76">
        <f>LEN(配列入力!$D$18)-LEN(SUBSTITUTE(配列入力!$D$18,$C75,""))</f>
        <v>0</v>
      </c>
      <c r="BB75" s="89">
        <f>(BA75/$D75)-BB47</f>
        <v>0</v>
      </c>
      <c r="BC75" s="85">
        <f t="shared" si="209"/>
        <v>0</v>
      </c>
      <c r="BD75" s="76">
        <f>LEN(配列入力!$D$19)-LEN(SUBSTITUTE(配列入力!$D$19,$C75,""))</f>
        <v>0</v>
      </c>
      <c r="BE75" s="89">
        <f>(BD75/$D75)-BE47</f>
        <v>0</v>
      </c>
      <c r="BF75" s="85">
        <f t="shared" si="210"/>
        <v>0</v>
      </c>
      <c r="BG75" s="76">
        <f>LEN(配列入力!$D$20)-LEN(SUBSTITUTE(配列入力!$D$20,$C75,""))</f>
        <v>0</v>
      </c>
      <c r="BH75" s="89">
        <f>(BG75/$D75)-BH47</f>
        <v>0</v>
      </c>
      <c r="BI75" s="85">
        <f t="shared" si="211"/>
        <v>0</v>
      </c>
      <c r="BJ75" s="76">
        <f>LEN(配列入力!$D$21)-LEN(SUBSTITUTE(配列入力!$D$21,$C75,""))</f>
        <v>0</v>
      </c>
      <c r="BK75" s="89">
        <f>(BJ75/$D75)-BK47</f>
        <v>0</v>
      </c>
      <c r="BL75" s="85">
        <f t="shared" si="212"/>
        <v>0</v>
      </c>
      <c r="BM75" s="76">
        <f>LEN(配列入力!$D$22)-LEN(SUBSTITUTE(配列入力!$D$22,$C75,""))</f>
        <v>0</v>
      </c>
      <c r="BN75" s="89">
        <f>(BM75/$D75)-BN47</f>
        <v>0</v>
      </c>
      <c r="BO75" s="85">
        <f t="shared" si="213"/>
        <v>0</v>
      </c>
      <c r="BP75" s="76">
        <f>LEN(配列入力!$D$23)-LEN(SUBSTITUTE(配列入力!$D$23,$C75,""))</f>
        <v>0</v>
      </c>
      <c r="BQ75" s="89">
        <f>(BP75/$D75)-BQ47</f>
        <v>0</v>
      </c>
      <c r="BR75" s="85">
        <f t="shared" si="214"/>
        <v>0</v>
      </c>
      <c r="BS75" s="76">
        <f>LEN(配列入力!$D$24)-LEN(SUBSTITUTE(配列入力!$D$24,$C75,""))</f>
        <v>0</v>
      </c>
      <c r="BT75" s="89">
        <f>(BS75/$D75)-BT47</f>
        <v>0</v>
      </c>
      <c r="BU75" s="85">
        <f t="shared" si="215"/>
        <v>0</v>
      </c>
      <c r="BV75" s="76">
        <f>LEN(配列入力!$D$25)-LEN(SUBSTITUTE(配列入力!$D$25,$C75,""))</f>
        <v>0</v>
      </c>
      <c r="BW75" s="89">
        <f>(BV75/$D75)-BW47</f>
        <v>0</v>
      </c>
      <c r="BX75" s="85">
        <f t="shared" si="216"/>
        <v>0</v>
      </c>
      <c r="BY75" s="76">
        <f>LEN(配列入力!$D$26)-LEN(SUBSTITUTE(配列入力!$D$26,$C75,""))</f>
        <v>0</v>
      </c>
      <c r="BZ75" s="89">
        <f>(BY75/$D75)-BZ47</f>
        <v>0</v>
      </c>
      <c r="CA75" s="85">
        <f t="shared" si="217"/>
        <v>0</v>
      </c>
      <c r="CB75" s="76">
        <f>LEN(配列入力!$D$27)-LEN(SUBSTITUTE(配列入力!$D$27,$C75,""))</f>
        <v>0</v>
      </c>
      <c r="CC75" s="89">
        <f>(CB75/$D75)-CC47</f>
        <v>0</v>
      </c>
      <c r="CD75" s="85">
        <f t="shared" si="218"/>
        <v>0</v>
      </c>
      <c r="CE75" s="76">
        <f>LEN(配列入力!$D$28)-LEN(SUBSTITUTE(配列入力!$D$28,$C75,""))</f>
        <v>0</v>
      </c>
      <c r="CF75" s="89">
        <f>(CE75/$D75)-CF47</f>
        <v>0</v>
      </c>
      <c r="CG75" s="85">
        <f t="shared" si="219"/>
        <v>0</v>
      </c>
      <c r="CH75" s="76">
        <f>LEN(配列入力!$D$29)-LEN(SUBSTITUTE(配列入力!$D$29,$C75,""))</f>
        <v>0</v>
      </c>
      <c r="CI75" s="89">
        <f>(CH75/$D75)-CI47</f>
        <v>0</v>
      </c>
      <c r="CJ75" s="85">
        <f t="shared" si="220"/>
        <v>0</v>
      </c>
      <c r="CK75" s="76">
        <f>LEN(配列入力!$D$30)-LEN(SUBSTITUTE(配列入力!$D$30,$C75,""))</f>
        <v>0</v>
      </c>
      <c r="CL75" s="89">
        <f>(CK75/$D75)-CL47</f>
        <v>0</v>
      </c>
      <c r="CM75" s="85">
        <f t="shared" si="221"/>
        <v>0</v>
      </c>
      <c r="CN75" s="76">
        <f>LEN(配列入力!$D$31)-LEN(SUBSTITUTE(配列入力!$D$31,$C75,""))</f>
        <v>0</v>
      </c>
      <c r="CO75" s="89">
        <f>(CN75/$D75)-CO47</f>
        <v>0</v>
      </c>
      <c r="CP75" s="85">
        <f t="shared" si="222"/>
        <v>0</v>
      </c>
      <c r="CQ75" s="76">
        <f>LEN(配列入力!$D$32)-LEN(SUBSTITUTE(配列入力!$D$32,$C75,""))</f>
        <v>0</v>
      </c>
      <c r="CR75" s="89">
        <f>(CQ75/$D75)-CR47</f>
        <v>0</v>
      </c>
      <c r="CS75" s="85">
        <f t="shared" si="223"/>
        <v>0</v>
      </c>
      <c r="CT75" s="76">
        <f>LEN(配列入力!$D$33)-LEN(SUBSTITUTE(配列入力!$D$33,$C75,""))</f>
        <v>0</v>
      </c>
      <c r="CU75" s="89">
        <f>(CT75/$D75)-CU47</f>
        <v>0</v>
      </c>
      <c r="CV75" s="85">
        <f t="shared" si="224"/>
        <v>0</v>
      </c>
      <c r="CW75" s="76">
        <f>LEN(配列入力!$D$34)-LEN(SUBSTITUTE(配列入力!$D$34,$C75,""))</f>
        <v>0</v>
      </c>
      <c r="CX75" s="89">
        <f>(CW75/$D75)-CX47</f>
        <v>0</v>
      </c>
      <c r="CY75" s="85">
        <f t="shared" si="225"/>
        <v>0</v>
      </c>
      <c r="CZ75" s="76">
        <f>LEN(配列入力!$D$35)-LEN(SUBSTITUTE(配列入力!$D$35,$C75,""))</f>
        <v>0</v>
      </c>
      <c r="DA75" s="89">
        <f>(CZ75/$D75)-DA47</f>
        <v>0</v>
      </c>
      <c r="DB75" s="85">
        <f t="shared" si="226"/>
        <v>0</v>
      </c>
      <c r="DC75" s="76">
        <f>LEN(配列入力!$D$36)-LEN(SUBSTITUTE(配列入力!$D$36,$C75,""))</f>
        <v>0</v>
      </c>
      <c r="DD75" s="89">
        <f>(DC75/$D75)-DD47</f>
        <v>0</v>
      </c>
      <c r="DE75" s="85">
        <f t="shared" si="227"/>
        <v>0</v>
      </c>
      <c r="DF75" s="76">
        <f>LEN(配列入力!$D$37)-LEN(SUBSTITUTE(配列入力!$D$37,$C75,""))</f>
        <v>0</v>
      </c>
      <c r="DG75" s="89">
        <f>(DF75/$D75)-DG47</f>
        <v>0</v>
      </c>
      <c r="DH75" s="85">
        <f t="shared" si="228"/>
        <v>0</v>
      </c>
      <c r="DI75" s="76">
        <f>LEN(配列入力!$D$38)-LEN(SUBSTITUTE(配列入力!$D$38,$C75,""))</f>
        <v>0</v>
      </c>
      <c r="DJ75" s="89">
        <f>(DI75/$D75)-DJ47</f>
        <v>0</v>
      </c>
      <c r="DK75" s="85">
        <f t="shared" si="229"/>
        <v>0</v>
      </c>
      <c r="DL75" s="76">
        <f>LEN(配列入力!$D$39)-LEN(SUBSTITUTE(配列入力!$D$39,$C75,""))</f>
        <v>0</v>
      </c>
      <c r="DM75" s="89">
        <f>(DL75/$D75)-DM47</f>
        <v>0</v>
      </c>
      <c r="DN75" s="85">
        <f t="shared" si="230"/>
        <v>0</v>
      </c>
      <c r="DO75" s="76">
        <f>LEN(配列入力!$D$40)-LEN(SUBSTITUTE(配列入力!$D$40,$C75,""))</f>
        <v>0</v>
      </c>
      <c r="DP75" s="89">
        <f>(DO75/$D75)-DP47</f>
        <v>0</v>
      </c>
      <c r="DQ75" s="85">
        <f t="shared" si="231"/>
        <v>0</v>
      </c>
      <c r="DR75" s="76">
        <f>LEN(配列入力!$D$41)-LEN(SUBSTITUTE(配列入力!$D$41,$C75,""))</f>
        <v>0</v>
      </c>
      <c r="DS75" s="89">
        <f>(DR75/$D75)-DS47</f>
        <v>0</v>
      </c>
      <c r="DT75" s="85">
        <f t="shared" si="232"/>
        <v>0</v>
      </c>
      <c r="DU75" s="76">
        <f>LEN(配列入力!$D$42)-LEN(SUBSTITUTE(配列入力!$D$42,$C75,""))</f>
        <v>0</v>
      </c>
      <c r="DV75" s="89">
        <f>(DU75/$D75)-DV47</f>
        <v>0</v>
      </c>
      <c r="DW75" s="85">
        <f t="shared" si="233"/>
        <v>0</v>
      </c>
      <c r="DX75" s="76">
        <f>LEN(配列入力!$D$43)-LEN(SUBSTITUTE(配列入力!$D$43,$C75,""))</f>
        <v>0</v>
      </c>
      <c r="DY75" s="89">
        <f>(DX75/$D75)-DY47</f>
        <v>0</v>
      </c>
      <c r="DZ75" s="85">
        <f t="shared" si="234"/>
        <v>0</v>
      </c>
      <c r="EA75" s="76">
        <f>LEN(配列入力!$D$44)-LEN(SUBSTITUTE(配列入力!$D$44,$C75,""))</f>
        <v>0</v>
      </c>
      <c r="EB75" s="89">
        <f>(EA75/$D75)-EB47</f>
        <v>0</v>
      </c>
      <c r="EC75" s="85">
        <f t="shared" si="235"/>
        <v>0</v>
      </c>
      <c r="ED75" s="76">
        <f>LEN(配列入力!$D$45)-LEN(SUBSTITUTE(配列入力!$D$45,$C75,""))</f>
        <v>0</v>
      </c>
      <c r="EE75" s="89">
        <f>(ED75/$D75)-EE47</f>
        <v>0</v>
      </c>
      <c r="EF75" s="85">
        <f t="shared" si="236"/>
        <v>0</v>
      </c>
      <c r="EG75" s="76">
        <f>LEN(配列入力!$D$46)-LEN(SUBSTITUTE(配列入力!$D$46,$C75,""))</f>
        <v>0</v>
      </c>
      <c r="EH75" s="89">
        <f>(EG75/$D75)-EH47</f>
        <v>0</v>
      </c>
      <c r="EI75" s="85">
        <f t="shared" si="237"/>
        <v>0</v>
      </c>
      <c r="EJ75" s="76">
        <f>LEN(配列入力!$D$47)-LEN(SUBSTITUTE(配列入力!$D$47,$C75,""))</f>
        <v>0</v>
      </c>
      <c r="EK75" s="89">
        <f>(EJ75/$D75)-EK47</f>
        <v>0</v>
      </c>
      <c r="EL75" s="85">
        <f t="shared" si="238"/>
        <v>0</v>
      </c>
      <c r="EM75" s="76">
        <f>LEN(配列入力!$D$48)-LEN(SUBSTITUTE(配列入力!$D$48,$C75,""))</f>
        <v>0</v>
      </c>
      <c r="EN75" s="89">
        <f>(EM75/$D75)-EN47</f>
        <v>0</v>
      </c>
      <c r="EO75" s="85">
        <f t="shared" si="239"/>
        <v>0</v>
      </c>
      <c r="EP75" s="76">
        <f>LEN(配列入力!$D$49)-LEN(SUBSTITUTE(配列入力!$D$49,$C75,""))</f>
        <v>0</v>
      </c>
      <c r="EQ75" s="89">
        <f>(EP75/$D75)-EQ47</f>
        <v>0</v>
      </c>
      <c r="ER75" s="85">
        <f t="shared" si="240"/>
        <v>0</v>
      </c>
      <c r="ES75" s="76">
        <f>LEN(配列入力!$D$50)-LEN(SUBSTITUTE(配列入力!$D$50,$C75,""))</f>
        <v>0</v>
      </c>
      <c r="ET75" s="89">
        <f>(ES75/$D75)-ET47</f>
        <v>0</v>
      </c>
      <c r="EU75" s="85">
        <f t="shared" si="337"/>
        <v>0</v>
      </c>
      <c r="EV75" s="76">
        <f>LEN(配列入力!$D$51)-LEN(SUBSTITUTE(配列入力!$D$51,$C75,""))</f>
        <v>0</v>
      </c>
      <c r="EW75" s="89">
        <f>(EV75/$D75)-EW47</f>
        <v>0</v>
      </c>
      <c r="EX75" s="85">
        <f t="shared" si="338"/>
        <v>0</v>
      </c>
      <c r="EY75" s="76">
        <f>LEN(配列入力!$D$52)-LEN(SUBSTITUTE(配列入力!$D$52,$C75,""))</f>
        <v>0</v>
      </c>
      <c r="EZ75" s="89">
        <f>(EY75/$D75)-EZ47</f>
        <v>0</v>
      </c>
      <c r="FA75" s="85">
        <f t="shared" si="339"/>
        <v>0</v>
      </c>
      <c r="FB75" s="76">
        <f>LEN(配列入力!$D$53)-LEN(SUBSTITUTE(配列入力!$D$53,$C75,""))</f>
        <v>0</v>
      </c>
      <c r="FC75" s="89">
        <f>(FB75/$D75)-FC47</f>
        <v>0</v>
      </c>
      <c r="FD75" s="85">
        <f t="shared" si="340"/>
        <v>0</v>
      </c>
      <c r="FE75" s="76">
        <f>LEN(配列入力!$D$54)-LEN(SUBSTITUTE(配列入力!$D$54,$C75,""))</f>
        <v>0</v>
      </c>
      <c r="FF75" s="89">
        <f>(FE75/$D75)-FF47</f>
        <v>0</v>
      </c>
      <c r="FG75" s="85">
        <f t="shared" si="341"/>
        <v>0</v>
      </c>
      <c r="FH75" s="76">
        <f>LEN(配列入力!$D$55)-LEN(SUBSTITUTE(配列入力!$D$55,$C75,""))</f>
        <v>0</v>
      </c>
      <c r="FI75" s="89">
        <f>(FH75/$D75)-FI47</f>
        <v>0</v>
      </c>
      <c r="FJ75" s="85">
        <f t="shared" si="342"/>
        <v>0</v>
      </c>
      <c r="FK75" s="76">
        <f>LEN(配列入力!$D$56)-LEN(SUBSTITUTE(配列入力!$D$56,$C75,""))</f>
        <v>0</v>
      </c>
      <c r="FL75" s="89">
        <f>(FK75/$D75)-FL47</f>
        <v>0</v>
      </c>
      <c r="FM75" s="85">
        <f t="shared" si="343"/>
        <v>0</v>
      </c>
      <c r="FN75" s="76">
        <f>LEN(配列入力!$D$57)-LEN(SUBSTITUTE(配列入力!$D$57,$C75,""))</f>
        <v>0</v>
      </c>
      <c r="FO75" s="89">
        <f>(FN75/$D75)-FO47</f>
        <v>0</v>
      </c>
      <c r="FP75" s="85">
        <f t="shared" si="344"/>
        <v>0</v>
      </c>
      <c r="FQ75" s="76">
        <f>LEN(配列入力!$D$58)-LEN(SUBSTITUTE(配列入力!$D$58,$C75,""))</f>
        <v>0</v>
      </c>
      <c r="FR75" s="89">
        <f>(FQ75/$D75)-FR47</f>
        <v>0</v>
      </c>
      <c r="FS75" s="85">
        <f t="shared" si="345"/>
        <v>0</v>
      </c>
      <c r="FT75" s="76">
        <f>LEN(配列入力!$D$59)-LEN(SUBSTITUTE(配列入力!$D$59,$C75,""))</f>
        <v>0</v>
      </c>
      <c r="FU75" s="89">
        <f>(FT75/$D75)-FU47</f>
        <v>0</v>
      </c>
      <c r="FV75" s="85">
        <f t="shared" si="346"/>
        <v>0</v>
      </c>
      <c r="FW75" s="76">
        <f>LEN(配列入力!$D$60)-LEN(SUBSTITUTE(配列入力!$D$60,$C75,""))</f>
        <v>0</v>
      </c>
      <c r="FX75" s="89">
        <f>(FW75/$D75)-FX47</f>
        <v>0</v>
      </c>
      <c r="FY75" s="85">
        <f t="shared" si="347"/>
        <v>0</v>
      </c>
      <c r="FZ75" s="76">
        <f>LEN(配列入力!$D$61)-LEN(SUBSTITUTE(配列入力!$D$61,$C75,""))</f>
        <v>0</v>
      </c>
      <c r="GA75" s="89">
        <f>(FZ75/$D75)-GA47</f>
        <v>0</v>
      </c>
      <c r="GB75" s="85">
        <f t="shared" si="348"/>
        <v>0</v>
      </c>
      <c r="GC75" s="76">
        <f>LEN(配列入力!$D$62)-LEN(SUBSTITUTE(配列入力!$D$62,$C75,""))</f>
        <v>0</v>
      </c>
      <c r="GD75" s="89">
        <f>(GC75/$D75)-GD47</f>
        <v>0</v>
      </c>
      <c r="GE75" s="85">
        <f t="shared" si="349"/>
        <v>0</v>
      </c>
      <c r="GF75" s="76">
        <f>LEN(配列入力!$D$63)-LEN(SUBSTITUTE(配列入力!$D$63,$C75,""))</f>
        <v>0</v>
      </c>
      <c r="GG75" s="89">
        <f>(GF75/$D75)-GG47</f>
        <v>0</v>
      </c>
      <c r="GH75" s="85">
        <f t="shared" si="350"/>
        <v>0</v>
      </c>
      <c r="GI75" s="76">
        <f>LEN(配列入力!$D$64)-LEN(SUBSTITUTE(配列入力!$D$64,$C75,""))</f>
        <v>0</v>
      </c>
      <c r="GJ75" s="89">
        <f>(GI75/$D75)-GJ47</f>
        <v>0</v>
      </c>
      <c r="GK75" s="85">
        <f t="shared" si="351"/>
        <v>0</v>
      </c>
      <c r="GL75" s="76">
        <f>LEN(配列入力!$D$65)-LEN(SUBSTITUTE(配列入力!$D$65,$C75,""))</f>
        <v>0</v>
      </c>
      <c r="GM75" s="89">
        <f>(GL75/$D75)-GM47</f>
        <v>0</v>
      </c>
      <c r="GN75" s="85">
        <f t="shared" si="352"/>
        <v>0</v>
      </c>
      <c r="GO75" s="76">
        <f>LEN(配列入力!$D$66)-LEN(SUBSTITUTE(配列入力!$D$66,$C75,""))</f>
        <v>0</v>
      </c>
      <c r="GP75" s="89">
        <f>(GO75/$D75)-GP47</f>
        <v>0</v>
      </c>
      <c r="GQ75" s="85">
        <f t="shared" si="353"/>
        <v>0</v>
      </c>
      <c r="GR75" s="76">
        <f>LEN(配列入力!$D$67)-LEN(SUBSTITUTE(配列入力!$D$67,$C75,""))</f>
        <v>0</v>
      </c>
      <c r="GS75" s="89">
        <f>(GR75/$D75)-GS47</f>
        <v>0</v>
      </c>
      <c r="GT75" s="85">
        <f t="shared" si="354"/>
        <v>0</v>
      </c>
      <c r="GU75" s="76">
        <f>LEN(配列入力!$D$68)-LEN(SUBSTITUTE(配列入力!$D$68,$C75,""))</f>
        <v>0</v>
      </c>
      <c r="GV75" s="89">
        <f>(GU75/$D75)-GV47</f>
        <v>0</v>
      </c>
      <c r="GW75" s="85">
        <f t="shared" si="355"/>
        <v>0</v>
      </c>
      <c r="GX75" s="76">
        <f>LEN(配列入力!$D$69)-LEN(SUBSTITUTE(配列入力!$D$69,$C75,""))</f>
        <v>0</v>
      </c>
      <c r="GY75" s="89">
        <f>(GX75/$D75)-GY47</f>
        <v>0</v>
      </c>
      <c r="GZ75" s="85">
        <f t="shared" si="356"/>
        <v>0</v>
      </c>
      <c r="HA75" s="76">
        <f>LEN(配列入力!$D$70)-LEN(SUBSTITUTE(配列入力!$D$70,$C75,""))</f>
        <v>0</v>
      </c>
      <c r="HB75" s="89">
        <f>(HA75/$D75)-HB47</f>
        <v>0</v>
      </c>
      <c r="HC75" s="85">
        <f t="shared" si="357"/>
        <v>0</v>
      </c>
      <c r="HD75" s="76">
        <f>LEN(配列入力!$D$71)-LEN(SUBSTITUTE(配列入力!$D$71,$C75,""))</f>
        <v>0</v>
      </c>
      <c r="HE75" s="89">
        <f>(HD75/$D75)-HE47</f>
        <v>0</v>
      </c>
      <c r="HF75" s="85">
        <f t="shared" si="358"/>
        <v>0</v>
      </c>
      <c r="HG75" s="76">
        <f>LEN(配列入力!$D$72)-LEN(SUBSTITUTE(配列入力!$D$72,$C75,""))</f>
        <v>0</v>
      </c>
      <c r="HH75" s="89">
        <f>(HG75/$D75)-HH47</f>
        <v>0</v>
      </c>
      <c r="HI75" s="85">
        <f t="shared" si="359"/>
        <v>0</v>
      </c>
      <c r="HJ75" s="76">
        <f>LEN(配列入力!$D$73)-LEN(SUBSTITUTE(配列入力!$D$73,$C75,""))</f>
        <v>0</v>
      </c>
      <c r="HK75" s="89">
        <f>(HJ75/$D75)-HK47</f>
        <v>0</v>
      </c>
      <c r="HL75" s="85">
        <f t="shared" si="360"/>
        <v>0</v>
      </c>
      <c r="HM75" s="76">
        <f>LEN(配列入力!$D$74)-LEN(SUBSTITUTE(配列入力!$D$74,$C75,""))</f>
        <v>0</v>
      </c>
      <c r="HN75" s="89">
        <f>(HM75/$D75)-HN47</f>
        <v>0</v>
      </c>
      <c r="HO75" s="85">
        <f t="shared" si="361"/>
        <v>0</v>
      </c>
      <c r="HP75" s="76">
        <f>LEN(配列入力!$D$75)-LEN(SUBSTITUTE(配列入力!$D$75,$C75,""))</f>
        <v>0</v>
      </c>
      <c r="HQ75" s="89">
        <f>(HP75/$D75)-HQ47</f>
        <v>0</v>
      </c>
      <c r="HR75" s="85">
        <f t="shared" si="362"/>
        <v>0</v>
      </c>
      <c r="HS75" s="76">
        <f>LEN(配列入力!$D$76)-LEN(SUBSTITUTE(配列入力!$D$76,$C75,""))</f>
        <v>0</v>
      </c>
      <c r="HT75" s="89">
        <f>(HS75/$D75)-HT47</f>
        <v>0</v>
      </c>
      <c r="HU75" s="85">
        <f t="shared" si="363"/>
        <v>0</v>
      </c>
      <c r="HV75" s="76">
        <f>LEN(配列入力!$D$77)-LEN(SUBSTITUTE(配列入力!$D$77,$C75,""))</f>
        <v>0</v>
      </c>
      <c r="HW75" s="89">
        <f>(HV75/$D75)-HW47</f>
        <v>0</v>
      </c>
      <c r="HX75" s="85">
        <f t="shared" si="364"/>
        <v>0</v>
      </c>
      <c r="HY75" s="76">
        <f>LEN(配列入力!$D$78)-LEN(SUBSTITUTE(配列入力!$D$78,$C75,""))</f>
        <v>0</v>
      </c>
      <c r="HZ75" s="89">
        <f>(HY75/$D75)-HZ47</f>
        <v>0</v>
      </c>
      <c r="IA75" s="85">
        <f t="shared" si="365"/>
        <v>0</v>
      </c>
      <c r="IB75" s="76">
        <f>LEN(配列入力!$D$79)-LEN(SUBSTITUTE(配列入力!$D$79,$C75,""))</f>
        <v>0</v>
      </c>
      <c r="IC75" s="89">
        <f>(IB75/$D75)-IC47</f>
        <v>0</v>
      </c>
      <c r="ID75" s="85">
        <f t="shared" si="366"/>
        <v>0</v>
      </c>
      <c r="IE75" s="76">
        <f>LEN(配列入力!$D$80)-LEN(SUBSTITUTE(配列入力!$D$80,$C75,""))</f>
        <v>0</v>
      </c>
      <c r="IF75" s="89">
        <f>(IE75/$D75)-IF47</f>
        <v>0</v>
      </c>
      <c r="IG75" s="85">
        <f t="shared" si="367"/>
        <v>0</v>
      </c>
      <c r="IH75" s="76">
        <f>LEN(配列入力!$D$81)-LEN(SUBSTITUTE(配列入力!$D$81,$C75,""))</f>
        <v>0</v>
      </c>
      <c r="II75" s="89">
        <f>(IH75/$D75)-II47</f>
        <v>0</v>
      </c>
      <c r="IJ75" s="85">
        <f t="shared" si="368"/>
        <v>0</v>
      </c>
      <c r="IK75" s="76">
        <f>LEN(配列入力!$D$82)-LEN(SUBSTITUTE(配列入力!$D$82,$C75,""))</f>
        <v>0</v>
      </c>
      <c r="IL75" s="89">
        <f>(IK75/$D75)-IL47</f>
        <v>0</v>
      </c>
      <c r="IM75" s="85">
        <f t="shared" si="369"/>
        <v>0</v>
      </c>
      <c r="IN75" s="76">
        <f>LEN(配列入力!$D$83)-LEN(SUBSTITUTE(配列入力!$D$83,$C75,""))</f>
        <v>0</v>
      </c>
      <c r="IO75" s="89">
        <f>(IN75/$D75)-IO47</f>
        <v>0</v>
      </c>
      <c r="IP75" s="85">
        <f t="shared" si="370"/>
        <v>0</v>
      </c>
      <c r="IQ75" s="76">
        <f>LEN(配列入力!$D$84)-LEN(SUBSTITUTE(配列入力!$D$84,$C75,""))</f>
        <v>0</v>
      </c>
      <c r="IR75" s="89">
        <f>(IQ75/$D75)-IR47</f>
        <v>0</v>
      </c>
      <c r="IS75" s="85">
        <f t="shared" si="371"/>
        <v>0</v>
      </c>
      <c r="IT75" s="76">
        <f>LEN(配列入力!$D$85)-LEN(SUBSTITUTE(配列入力!$D$85,$C75,""))</f>
        <v>0</v>
      </c>
      <c r="IU75" s="89">
        <f>(IT75/$D75)-IU47</f>
        <v>0</v>
      </c>
      <c r="IV75" s="85">
        <f t="shared" si="372"/>
        <v>0</v>
      </c>
      <c r="IW75" s="76">
        <f>LEN(配列入力!$D$86)-LEN(SUBSTITUTE(配列入力!$D$86,$C75,""))</f>
        <v>0</v>
      </c>
      <c r="IX75" s="89">
        <f>(IW75/$D75)-IX47</f>
        <v>0</v>
      </c>
      <c r="IY75" s="85">
        <f t="shared" si="373"/>
        <v>0</v>
      </c>
      <c r="IZ75" s="76">
        <f>LEN(配列入力!$D$87)-LEN(SUBSTITUTE(配列入力!$D$87,$C75,""))</f>
        <v>0</v>
      </c>
      <c r="JA75" s="89">
        <f>(IZ75/$D75)-JA47</f>
        <v>0</v>
      </c>
      <c r="JB75" s="85">
        <f t="shared" si="374"/>
        <v>0</v>
      </c>
      <c r="JC75" s="76">
        <f>LEN(配列入力!$D$88)-LEN(SUBSTITUTE(配列入力!$D$88,$C75,""))</f>
        <v>0</v>
      </c>
      <c r="JD75" s="89">
        <f>(JC75/$D75)-JD47</f>
        <v>0</v>
      </c>
      <c r="JE75" s="85">
        <f t="shared" si="375"/>
        <v>0</v>
      </c>
      <c r="JF75" s="76">
        <f>LEN(配列入力!$D$89)-LEN(SUBSTITUTE(配列入力!$D$89,$C75,""))</f>
        <v>0</v>
      </c>
      <c r="JG75" s="89">
        <f>(JF75/$D75)-JG47</f>
        <v>0</v>
      </c>
      <c r="JH75" s="85">
        <f t="shared" si="376"/>
        <v>0</v>
      </c>
      <c r="JI75" s="76">
        <f>LEN(配列入力!$D$90)-LEN(SUBSTITUTE(配列入力!$D$90,$C75,""))</f>
        <v>0</v>
      </c>
      <c r="JJ75" s="89">
        <f>(JI75/$D75)-JJ47</f>
        <v>0</v>
      </c>
      <c r="JK75" s="85">
        <f t="shared" si="377"/>
        <v>0</v>
      </c>
      <c r="JL75" s="76">
        <f>LEN(配列入力!$D$91)-LEN(SUBSTITUTE(配列入力!$D$91,$C75,""))</f>
        <v>0</v>
      </c>
      <c r="JM75" s="89">
        <f>(JL75/$D75)-JM47</f>
        <v>0</v>
      </c>
      <c r="JN75" s="85">
        <f t="shared" si="378"/>
        <v>0</v>
      </c>
      <c r="JO75" s="76">
        <f>LEN(配列入力!$D$92)-LEN(SUBSTITUTE(配列入力!$D$92,$C75,""))</f>
        <v>0</v>
      </c>
      <c r="JP75" s="89">
        <f>(JO75/$D75)-JP47</f>
        <v>0</v>
      </c>
      <c r="JQ75" s="85">
        <f t="shared" si="379"/>
        <v>0</v>
      </c>
      <c r="JR75" s="76">
        <f>LEN(配列入力!$D$93)-LEN(SUBSTITUTE(配列入力!$D$93,$C75,""))</f>
        <v>0</v>
      </c>
      <c r="JS75" s="89">
        <f>(JR75/$D75)-JS47</f>
        <v>0</v>
      </c>
      <c r="JT75" s="85">
        <f t="shared" si="380"/>
        <v>0</v>
      </c>
      <c r="JU75" s="76">
        <f>LEN(配列入力!$D$94)-LEN(SUBSTITUTE(配列入力!$D$94,$C75,""))</f>
        <v>0</v>
      </c>
      <c r="JV75" s="89">
        <f>(JU75/$D75)-JV47</f>
        <v>0</v>
      </c>
      <c r="JW75" s="85">
        <f t="shared" si="381"/>
        <v>0</v>
      </c>
      <c r="JX75" s="76">
        <f>LEN(配列入力!$D$95)-LEN(SUBSTITUTE(配列入力!$D$95,$C75,""))</f>
        <v>0</v>
      </c>
      <c r="JY75" s="89">
        <f>(JX75/$D75)-JY47</f>
        <v>0</v>
      </c>
      <c r="JZ75" s="85">
        <f t="shared" si="382"/>
        <v>0</v>
      </c>
      <c r="KA75" s="76">
        <f>LEN(配列入力!$D$96)-LEN(SUBSTITUTE(配列入力!$D$96,$C75,""))</f>
        <v>0</v>
      </c>
      <c r="KB75" s="89">
        <f>(KA75/$D75)-KB47</f>
        <v>0</v>
      </c>
      <c r="KC75" s="85">
        <f t="shared" si="383"/>
        <v>0</v>
      </c>
      <c r="KD75" s="76">
        <f>LEN(配列入力!$D$97)-LEN(SUBSTITUTE(配列入力!$D$97,$C75,""))</f>
        <v>0</v>
      </c>
      <c r="KE75" s="89">
        <f>(KD75/$D75)-KE47</f>
        <v>0</v>
      </c>
      <c r="KF75" s="85">
        <f t="shared" si="384"/>
        <v>0</v>
      </c>
    </row>
    <row r="76" spans="1:292">
      <c r="A76" s="188" t="s">
        <v>63</v>
      </c>
      <c r="B76" s="73" t="s">
        <v>65</v>
      </c>
      <c r="C76" s="74" t="s">
        <v>65</v>
      </c>
      <c r="D76" s="75">
        <f>LEN(C76)</f>
        <v>1</v>
      </c>
      <c r="E76" s="76">
        <f>LEN(配列入力!$D$2)-LEN(SUBSTITUTE(配列入力!$D$2,$C76,""))</f>
        <v>0</v>
      </c>
      <c r="F76" s="90">
        <f>(E76/$D76)-F50-F52-F24-F29-F33-F38-F42-F44-F45-F46-F57</f>
        <v>0</v>
      </c>
      <c r="G76" s="91" t="str">
        <f>IF(AND(F76&gt;=1,F45&gt;=1,F46&gt;=1),F76-G45-G46,IF(AND(F76&gt;=1,F45&gt;=1),F76-G45,IF(AND(F76&gt;=1,F46&gt;=1),F76-G46,IF(AND(F76&gt;=1,F45=0,F46=0),F76,"0"))))</f>
        <v>0</v>
      </c>
      <c r="H76" s="76">
        <f>LEN(配列入力!$D$3)-LEN(SUBSTITUTE(配列入力!$D$3,$C76,""))</f>
        <v>0</v>
      </c>
      <c r="I76" s="90">
        <f>(H76/$D76)-I50-I52-I24-I29-I33-I38-I42-I44-I45-I46-I57</f>
        <v>0</v>
      </c>
      <c r="J76" s="91" t="str">
        <f>IF(AND(I76&gt;=1,I45&gt;=1,I46&gt;=1),I76-J45-J46,IF(AND(I76&gt;=1,I45&gt;=1),I76-J45,IF(AND(I76&gt;=1,I46&gt;=1),I76-J46,IF(AND(I76&gt;=1,I45=0,I46=0),I76,"0"))))</f>
        <v>0</v>
      </c>
      <c r="K76" s="76">
        <f>LEN(配列入力!$D$4)-LEN(SUBSTITUTE(配列入力!$D$4,$C76,""))</f>
        <v>0</v>
      </c>
      <c r="L76" s="90">
        <f>(K76/$D76)-L50-L52-L24-L29-L33-L38-L42-L44-L45-L46-L57</f>
        <v>0</v>
      </c>
      <c r="M76" s="91" t="str">
        <f>IF(AND(L76&gt;=1,L45&gt;=1,L46&gt;=1),L76-M45-M46,IF(AND(L76&gt;=1,L45&gt;=1),L76-M45,IF(AND(L76&gt;=1,L46&gt;=1),L76-M46,IF(AND(L76&gt;=1,L45=0,L46=0),L76,"0"))))</f>
        <v>0</v>
      </c>
      <c r="N76" s="76">
        <f>LEN(配列入力!$D$5)-LEN(SUBSTITUTE(配列入力!$D$5,$C76,""))</f>
        <v>0</v>
      </c>
      <c r="O76" s="90">
        <f>(N76/$D76)-O50-O52-O24-O29-O33-O38-O42-O44-O45-O46-O57</f>
        <v>0</v>
      </c>
      <c r="P76" s="91" t="str">
        <f>IF(AND(O76&gt;=1,O45&gt;=1,O46&gt;=1),O76-P45-P46,IF(AND(O76&gt;=1,O45&gt;=1),O76-P45,IF(AND(O76&gt;=1,O46&gt;=1),O76-P46,IF(AND(O76&gt;=1,O45=0,O46=0),O76,"0"))))</f>
        <v>0</v>
      </c>
      <c r="Q76" s="76">
        <f>LEN(配列入力!$D$6)-LEN(SUBSTITUTE(配列入力!$D$6,$C76,""))</f>
        <v>0</v>
      </c>
      <c r="R76" s="90">
        <f>(Q76/$D76)-R50-R52-R24-R29-R33-R38-R42-R44-R45-R46-R57</f>
        <v>0</v>
      </c>
      <c r="S76" s="91" t="str">
        <f>IF(AND(R76&gt;=1,R45&gt;=1,R46&gt;=1),R76-S45-S46,IF(AND(R76&gt;=1,R45&gt;=1),R76-S45,IF(AND(R76&gt;=1,R46&gt;=1),R76-S46,IF(AND(R76&gt;=1,R45=0,R46=0),R76,"0"))))</f>
        <v>0</v>
      </c>
      <c r="T76" s="76">
        <f>LEN(配列入力!$D$7)-LEN(SUBSTITUTE(配列入力!$D$7,$C76,""))</f>
        <v>0</v>
      </c>
      <c r="U76" s="90">
        <f>(T76/$D76)-U50-U52-U24-U29-U33-U38-U42-U44-U45-U46-U57</f>
        <v>0</v>
      </c>
      <c r="V76" s="91" t="str">
        <f>IF(AND(U76&gt;=1,U45&gt;=1,U46&gt;=1),U76-V45-V46,IF(AND(U76&gt;=1,U45&gt;=1),U76-V45,IF(AND(U76&gt;=1,U46&gt;=1),U76-V46,IF(AND(U76&gt;=1,U45=0,U46=0),U76,"0"))))</f>
        <v>0</v>
      </c>
      <c r="W76" s="76">
        <f>LEN(配列入力!$D$8)-LEN(SUBSTITUTE(配列入力!$D$8,$C76,""))</f>
        <v>0</v>
      </c>
      <c r="X76" s="90">
        <f>(W76/$D76)-X50-X52-X24-X29-X33-X38-X42-X44-X45-X46-X57</f>
        <v>0</v>
      </c>
      <c r="Y76" s="91" t="str">
        <f>IF(AND(X76&gt;=1,X45&gt;=1,X46&gt;=1),X76-Y45-Y46,IF(AND(X76&gt;=1,X45&gt;=1),X76-Y45,IF(AND(X76&gt;=1,X46&gt;=1),X76-Y46,IF(AND(X76&gt;=1,X45=0,X46=0),X76,"0"))))</f>
        <v>0</v>
      </c>
      <c r="Z76" s="76">
        <f>LEN(配列入力!$D$9)-LEN(SUBSTITUTE(配列入力!$D$9,$C76,""))</f>
        <v>0</v>
      </c>
      <c r="AA76" s="90">
        <f>(Z76/$D76)-AA50-AA52-AA24-AA29-AA33-AA38-AA42-AA44-AA45-AA46-AA57</f>
        <v>0</v>
      </c>
      <c r="AB76" s="91" t="str">
        <f>IF(AND(AA76&gt;=1,AA45&gt;=1,AA46&gt;=1),AA76-AB45-AB46,IF(AND(AA76&gt;=1,AA45&gt;=1),AA76-AB45,IF(AND(AA76&gt;=1,AA46&gt;=1),AA76-AB46,IF(AND(AA76&gt;=1,AA45=0,AA46=0),AA76,"0"))))</f>
        <v>0</v>
      </c>
      <c r="AC76" s="76">
        <f>LEN(配列入力!$D$10)-LEN(SUBSTITUTE(配列入力!$D$10,$C76,""))</f>
        <v>0</v>
      </c>
      <c r="AD76" s="90">
        <f>(AC76/$D76)-AD50-AD52-AD24-AD29-AD33-AD38-AD42-AD44-AD45-AD46-AD57</f>
        <v>0</v>
      </c>
      <c r="AE76" s="91" t="str">
        <f>IF(AND(AD76&gt;=1,AD45&gt;=1,AD46&gt;=1),AD76-AE45-AE46,IF(AND(AD76&gt;=1,AD45&gt;=1),AD76-AE45,IF(AND(AD76&gt;=1,AD46&gt;=1),AD76-AE46,IF(AND(AD76&gt;=1,AD45=0,AD46=0),AD76,"0"))))</f>
        <v>0</v>
      </c>
      <c r="AF76" s="76">
        <f>LEN(配列入力!$D$11)-LEN(SUBSTITUTE(配列入力!$D$11,$C76,""))</f>
        <v>0</v>
      </c>
      <c r="AG76" s="90">
        <f>(AF76/$D76)-AG50-AG52-AG24-AG29-AG33-AG38-AG42-AG44-AG45-AG46-AG57</f>
        <v>0</v>
      </c>
      <c r="AH76" s="91" t="str">
        <f>IF(AND(AG76&gt;=1,AG45&gt;=1,AG46&gt;=1),AG76-AH45-AH46,IF(AND(AG76&gt;=1,AG45&gt;=1),AG76-AH45,IF(AND(AG76&gt;=1,AG46&gt;=1),AG76-AH46,IF(AND(AG76&gt;=1,AG45=0,AG46=0),AG76,"0"))))</f>
        <v>0</v>
      </c>
      <c r="AI76" s="76">
        <f>LEN(配列入力!$D$12)-LEN(SUBSTITUTE(配列入力!$D$12,$C76,""))</f>
        <v>0</v>
      </c>
      <c r="AJ76" s="90">
        <f>(AI76/$D76)-AJ50-AJ52-AJ24-AJ29-AJ33-AJ38-AJ42-AJ44-AJ45-AJ46-AJ57</f>
        <v>0</v>
      </c>
      <c r="AK76" s="91" t="str">
        <f>IF(AND(AJ76&gt;=1,AJ45&gt;=1,AJ46&gt;=1),AJ76-AK45-AK46,IF(AND(AJ76&gt;=1,AJ45&gt;=1),AJ76-AK45,IF(AND(AJ76&gt;=1,AJ46&gt;=1),AJ76-AK46,IF(AND(AJ76&gt;=1,AJ45=0,AJ46=0),AJ76,"0"))))</f>
        <v>0</v>
      </c>
      <c r="AL76" s="76">
        <f>LEN(配列入力!$D$13)-LEN(SUBSTITUTE(配列入力!$D$13,$C76,""))</f>
        <v>0</v>
      </c>
      <c r="AM76" s="90">
        <f>(AL76/$D76)-AM50-AM52-AM24-AM29-AM33-AM38-AM42-AM44-AM45-AM46-AM57</f>
        <v>0</v>
      </c>
      <c r="AN76" s="91" t="str">
        <f>IF(AND(AM76&gt;=1,AM45&gt;=1,AM46&gt;=1),AM76-AN45-AN46,IF(AND(AM76&gt;=1,AM45&gt;=1),AM76-AN45,IF(AND(AM76&gt;=1,AM46&gt;=1),AM76-AN46,IF(AND(AM76&gt;=1,AM45=0,AM46=0),AM76,"0"))))</f>
        <v>0</v>
      </c>
      <c r="AO76" s="76">
        <f>LEN(配列入力!$D$14)-LEN(SUBSTITUTE(配列入力!$D$14,$C76,""))</f>
        <v>0</v>
      </c>
      <c r="AP76" s="90">
        <f>(AO76/$D76)-AP50-AP52-AP24-AP29-AP33-AP38-AP42-AP44-AP45-AP46-AP57</f>
        <v>0</v>
      </c>
      <c r="AQ76" s="91" t="str">
        <f>IF(AND(AP76&gt;=1,AP45&gt;=1,AP46&gt;=1),AP76-AQ45-AQ46,IF(AND(AP76&gt;=1,AP45&gt;=1),AP76-AQ45,IF(AND(AP76&gt;=1,AP46&gt;=1),AP76-AQ46,IF(AND(AP76&gt;=1,AP45=0,AP46=0),AP76,"0"))))</f>
        <v>0</v>
      </c>
      <c r="AR76" s="76">
        <f>LEN(配列入力!$D$15)-LEN(SUBSTITUTE(配列入力!$D$15,$C76,""))</f>
        <v>0</v>
      </c>
      <c r="AS76" s="90">
        <f>(AR76/$D76)-AS50-AS52-AS24-AS29-AS33-AS38-AS42-AS44-AS45-AS46-AS57</f>
        <v>0</v>
      </c>
      <c r="AT76" s="91" t="str">
        <f>IF(AND(AS76&gt;=1,AS45&gt;=1,AS46&gt;=1),AS76-AT45-AT46,IF(AND(AS76&gt;=1,AS45&gt;=1),AS76-AT45,IF(AND(AS76&gt;=1,AS46&gt;=1),AS76-AT46,IF(AND(AS76&gt;=1,AS45=0,AS46=0),AS76,"0"))))</f>
        <v>0</v>
      </c>
      <c r="AU76" s="76">
        <f>LEN(配列入力!$D$16)-LEN(SUBSTITUTE(配列入力!$D$16,$C76,""))</f>
        <v>0</v>
      </c>
      <c r="AV76" s="90">
        <f>(AU76/$D76)-AV50-AV52-AV24-AV29-AV33-AV38-AV42-AV44-AV45-AV46-AV57</f>
        <v>0</v>
      </c>
      <c r="AW76" s="91" t="str">
        <f>IF(AND(AV76&gt;=1,AV45&gt;=1,AV46&gt;=1),AV76-AW45-AW46,IF(AND(AV76&gt;=1,AV45&gt;=1),AV76-AW45,IF(AND(AV76&gt;=1,AV46&gt;=1),AV76-AW46,IF(AND(AV76&gt;=1,AV45=0,AV46=0),AV76,"0"))))</f>
        <v>0</v>
      </c>
      <c r="AX76" s="76">
        <f>LEN(配列入力!$D$17)-LEN(SUBSTITUTE(配列入力!$D$17,$C76,""))</f>
        <v>0</v>
      </c>
      <c r="AY76" s="90">
        <f>(AX76/$D76)-AY50-AY52-AY24-AY29-AY33-AY38-AY42-AY44-AY45-AY46-AY57</f>
        <v>0</v>
      </c>
      <c r="AZ76" s="91" t="str">
        <f>IF(AND(AY76&gt;=1,AY45&gt;=1,AY46&gt;=1),AY76-AZ45-AZ46,IF(AND(AY76&gt;=1,AY45&gt;=1),AY76-AZ45,IF(AND(AY76&gt;=1,AY46&gt;=1),AY76-AZ46,IF(AND(AY76&gt;=1,AY45=0,AY46=0),AY76,"0"))))</f>
        <v>0</v>
      </c>
      <c r="BA76" s="76">
        <f>LEN(配列入力!$D$18)-LEN(SUBSTITUTE(配列入力!$D$18,$C76,""))</f>
        <v>0</v>
      </c>
      <c r="BB76" s="90">
        <f>(BA76/$D76)-BB50-BB52-BB24-BB29-BB33-BB38-BB42-BB44-BB45-BB46-BB57</f>
        <v>0</v>
      </c>
      <c r="BC76" s="91" t="str">
        <f>IF(AND(BB76&gt;=1,BB45&gt;=1,BB46&gt;=1),BB76-BC45-BC46,IF(AND(BB76&gt;=1,BB45&gt;=1),BB76-BC45,IF(AND(BB76&gt;=1,BB46&gt;=1),BB76-BC46,IF(AND(BB76&gt;=1,BB45=0,BB46=0),BB76,"0"))))</f>
        <v>0</v>
      </c>
      <c r="BD76" s="76">
        <f>LEN(配列入力!$D$19)-LEN(SUBSTITUTE(配列入力!$D$19,$C76,""))</f>
        <v>0</v>
      </c>
      <c r="BE76" s="90">
        <f>(BD76/$D76)-BE50-BE52-BE24-BE29-BE33-BE38-BE42-BE44-BE45-BE46-BE57</f>
        <v>0</v>
      </c>
      <c r="BF76" s="91" t="str">
        <f>IF(AND(BE76&gt;=1,BE45&gt;=1,BE46&gt;=1),BE76-BF45-BF46,IF(AND(BE76&gt;=1,BE45&gt;=1),BE76-BF45,IF(AND(BE76&gt;=1,BE46&gt;=1),BE76-BF46,IF(AND(BE76&gt;=1,BE45=0,BE46=0),BE76,"0"))))</f>
        <v>0</v>
      </c>
      <c r="BG76" s="76">
        <f>LEN(配列入力!$D$20)-LEN(SUBSTITUTE(配列入力!$D$20,$C76,""))</f>
        <v>0</v>
      </c>
      <c r="BH76" s="90">
        <f>(BG76/$D76)-BH50-BH52-BH24-BH29-BH33-BH38-BH42-BH44-BH45-BH46-BH57</f>
        <v>0</v>
      </c>
      <c r="BI76" s="91" t="str">
        <f>IF(AND(BH76&gt;=1,BH45&gt;=1,BH46&gt;=1),BH76-BI45-BI46,IF(AND(BH76&gt;=1,BH45&gt;=1),BH76-BI45,IF(AND(BH76&gt;=1,BH46&gt;=1),BH76-BI46,IF(AND(BH76&gt;=1,BH45=0,BH46=0),BH76,"0"))))</f>
        <v>0</v>
      </c>
      <c r="BJ76" s="76">
        <f>LEN(配列入力!$D$21)-LEN(SUBSTITUTE(配列入力!$D$21,$C76,""))</f>
        <v>0</v>
      </c>
      <c r="BK76" s="90">
        <f>(BJ76/$D76)-BK50-BK52-BK24-BK29-BK33-BK38-BK42-BK44-BK45-BK46-BK57</f>
        <v>0</v>
      </c>
      <c r="BL76" s="91" t="str">
        <f>IF(AND(BK76&gt;=1,BK45&gt;=1,BK46&gt;=1),BK76-BL45-BL46,IF(AND(BK76&gt;=1,BK45&gt;=1),BK76-BL45,IF(AND(BK76&gt;=1,BK46&gt;=1),BK76-BL46,IF(AND(BK76&gt;=1,BK45=0,BK46=0),BK76,"0"))))</f>
        <v>0</v>
      </c>
      <c r="BM76" s="76">
        <f>LEN(配列入力!$D$22)-LEN(SUBSTITUTE(配列入力!$D$22,$C76,""))</f>
        <v>0</v>
      </c>
      <c r="BN76" s="90">
        <f>(BM76/$D76)-BN50-BN52-BN24-BN29-BN33-BN38-BN42-BN44-BN45-BN46-BN57</f>
        <v>0</v>
      </c>
      <c r="BO76" s="91" t="str">
        <f>IF(AND(BN76&gt;=1,BN45&gt;=1,BN46&gt;=1),BN76-BO45-BO46,IF(AND(BN76&gt;=1,BN45&gt;=1),BN76-BO45,IF(AND(BN76&gt;=1,BN46&gt;=1),BN76-BO46,IF(AND(BN76&gt;=1,BN45=0,BN46=0),BN76,"0"))))</f>
        <v>0</v>
      </c>
      <c r="BP76" s="76">
        <f>LEN(配列入力!$D$23)-LEN(SUBSTITUTE(配列入力!$D$23,$C76,""))</f>
        <v>0</v>
      </c>
      <c r="BQ76" s="90">
        <f>(BP76/$D76)-BQ50-BQ52-BQ24-BQ29-BQ33-BQ38-BQ42-BQ44-BQ45-BQ46-BQ57</f>
        <v>0</v>
      </c>
      <c r="BR76" s="91" t="str">
        <f>IF(AND(BQ76&gt;=1,BQ45&gt;=1,BQ46&gt;=1),BQ76-BR45-BR46,IF(AND(BQ76&gt;=1,BQ45&gt;=1),BQ76-BR45,IF(AND(BQ76&gt;=1,BQ46&gt;=1),BQ76-BR46,IF(AND(BQ76&gt;=1,BQ45=0,BQ46=0),BQ76,"0"))))</f>
        <v>0</v>
      </c>
      <c r="BS76" s="76">
        <f>LEN(配列入力!$D$24)-LEN(SUBSTITUTE(配列入力!$D$24,$C76,""))</f>
        <v>0</v>
      </c>
      <c r="BT76" s="90">
        <f>(BS76/$D76)-BT50-BT52-BT24-BT29-BT33-BT38-BT42-BT44-BT45-BT46-BT57</f>
        <v>0</v>
      </c>
      <c r="BU76" s="91" t="str">
        <f>IF(AND(BT76&gt;=1,BT45&gt;=1,BT46&gt;=1),BT76-BU45-BU46,IF(AND(BT76&gt;=1,BT45&gt;=1),BT76-BU45,IF(AND(BT76&gt;=1,BT46&gt;=1),BT76-BU46,IF(AND(BT76&gt;=1,BT45=0,BT46=0),BT76,"0"))))</f>
        <v>0</v>
      </c>
      <c r="BV76" s="76">
        <f>LEN(配列入力!$D$25)-LEN(SUBSTITUTE(配列入力!$D$25,$C76,""))</f>
        <v>0</v>
      </c>
      <c r="BW76" s="90">
        <f>(BV76/$D76)-BW50-BW52-BW24-BW29-BW33-BW38-BW42-BW44-BW45-BW46-BW57</f>
        <v>0</v>
      </c>
      <c r="BX76" s="91" t="str">
        <f>IF(AND(BW76&gt;=1,BW45&gt;=1,BW46&gt;=1),BW76-BX45-BX46,IF(AND(BW76&gt;=1,BW45&gt;=1),BW76-BX45,IF(AND(BW76&gt;=1,BW46&gt;=1),BW76-BX46,IF(AND(BW76&gt;=1,BW45=0,BW46=0),BW76,"0"))))</f>
        <v>0</v>
      </c>
      <c r="BY76" s="76">
        <f>LEN(配列入力!$D$26)-LEN(SUBSTITUTE(配列入力!$D$26,$C76,""))</f>
        <v>0</v>
      </c>
      <c r="BZ76" s="90">
        <f>(BY76/$D76)-BZ50-BZ52-BZ24-BZ29-BZ33-BZ38-BZ42-BZ44-BZ45-BZ46-BZ57</f>
        <v>0</v>
      </c>
      <c r="CA76" s="91" t="str">
        <f>IF(AND(BZ76&gt;=1,BZ45&gt;=1,BZ46&gt;=1),BZ76-CA45-CA46,IF(AND(BZ76&gt;=1,BZ45&gt;=1),BZ76-CA45,IF(AND(BZ76&gt;=1,BZ46&gt;=1),BZ76-CA46,IF(AND(BZ76&gt;=1,BZ45=0,BZ46=0),BZ76,"0"))))</f>
        <v>0</v>
      </c>
      <c r="CB76" s="76">
        <f>LEN(配列入力!$D$27)-LEN(SUBSTITUTE(配列入力!$D$27,$C76,""))</f>
        <v>0</v>
      </c>
      <c r="CC76" s="90">
        <f>(CB76/$D76)-CC50-CC52-CC24-CC29-CC33-CC38-CC42-CC44-CC45-CC46-CC57</f>
        <v>0</v>
      </c>
      <c r="CD76" s="91" t="str">
        <f>IF(AND(CC76&gt;=1,CC45&gt;=1,CC46&gt;=1),CC76-CD45-CD46,IF(AND(CC76&gt;=1,CC45&gt;=1),CC76-CD45,IF(AND(CC76&gt;=1,CC46&gt;=1),CC76-CD46,IF(AND(CC76&gt;=1,CC45=0,CC46=0),CC76,"0"))))</f>
        <v>0</v>
      </c>
      <c r="CE76" s="76">
        <f>LEN(配列入力!$D$28)-LEN(SUBSTITUTE(配列入力!$D$28,$C76,""))</f>
        <v>0</v>
      </c>
      <c r="CF76" s="90">
        <f>(CE76/$D76)-CF50-CF52-CF24-CF29-CF33-CF38-CF42-CF44-CF45-CF46-CF57</f>
        <v>0</v>
      </c>
      <c r="CG76" s="91" t="str">
        <f>IF(AND(CF76&gt;=1,CF45&gt;=1,CF46&gt;=1),CF76-CG45-CG46,IF(AND(CF76&gt;=1,CF45&gt;=1),CF76-CG45,IF(AND(CF76&gt;=1,CF46&gt;=1),CF76-CG46,IF(AND(CF76&gt;=1,CF45=0,CF46=0),CF76,"0"))))</f>
        <v>0</v>
      </c>
      <c r="CH76" s="76">
        <f>LEN(配列入力!$D$29)-LEN(SUBSTITUTE(配列入力!$D$29,$C76,""))</f>
        <v>0</v>
      </c>
      <c r="CI76" s="90">
        <f>(CH76/$D76)-CI50-CI52-CI24-CI29-CI33-CI38-CI42-CI44-CI45-CI46-CI57</f>
        <v>0</v>
      </c>
      <c r="CJ76" s="91" t="str">
        <f>IF(AND(CI76&gt;=1,CI45&gt;=1,CI46&gt;=1),CI76-CJ45-CJ46,IF(AND(CI76&gt;=1,CI45&gt;=1),CI76-CJ45,IF(AND(CI76&gt;=1,CI46&gt;=1),CI76-CJ46,IF(AND(CI76&gt;=1,CI45=0,CI46=0),CI76,"0"))))</f>
        <v>0</v>
      </c>
      <c r="CK76" s="76">
        <f>LEN(配列入力!$D$30)-LEN(SUBSTITUTE(配列入力!$D$30,$C76,""))</f>
        <v>0</v>
      </c>
      <c r="CL76" s="90">
        <f>(CK76/$D76)-CL50-CL52-CL24-CL29-CL33-CL38-CL42-CL44-CL45-CL46-CL57</f>
        <v>0</v>
      </c>
      <c r="CM76" s="91" t="str">
        <f>IF(AND(CL76&gt;=1,CL45&gt;=1,CL46&gt;=1),CL76-CM45-CM46,IF(AND(CL76&gt;=1,CL45&gt;=1),CL76-CM45,IF(AND(CL76&gt;=1,CL46&gt;=1),CL76-CM46,IF(AND(CL76&gt;=1,CL45=0,CL46=0),CL76,"0"))))</f>
        <v>0</v>
      </c>
      <c r="CN76" s="76">
        <f>LEN(配列入力!$D$31)-LEN(SUBSTITUTE(配列入力!$D$31,$C76,""))</f>
        <v>0</v>
      </c>
      <c r="CO76" s="90">
        <f>(CN76/$D76)-CO50-CO52-CO24-CO29-CO33-CO38-CO42-CO44-CO45-CO46-CO57</f>
        <v>0</v>
      </c>
      <c r="CP76" s="91" t="str">
        <f>IF(AND(CO76&gt;=1,CO45&gt;=1,CO46&gt;=1),CO76-CP45-CP46,IF(AND(CO76&gt;=1,CO45&gt;=1),CO76-CP45,IF(AND(CO76&gt;=1,CO46&gt;=1),CO76-CP46,IF(AND(CO76&gt;=1,CO45=0,CO46=0),CO76,"0"))))</f>
        <v>0</v>
      </c>
      <c r="CQ76" s="76">
        <f>LEN(配列入力!$D$32)-LEN(SUBSTITUTE(配列入力!$D$32,$C76,""))</f>
        <v>0</v>
      </c>
      <c r="CR76" s="90">
        <f>(CQ76/$D76)-CR50-CR52-CR24-CR29-CR33-CR38-CR42-CR44-CR45-CR46-CR57</f>
        <v>0</v>
      </c>
      <c r="CS76" s="91" t="str">
        <f>IF(AND(CR76&gt;=1,CR45&gt;=1,CR46&gt;=1),CR76-CS45-CS46,IF(AND(CR76&gt;=1,CR45&gt;=1),CR76-CS45,IF(AND(CR76&gt;=1,CR46&gt;=1),CR76-CS46,IF(AND(CR76&gt;=1,CR45=0,CR46=0),CR76,"0"))))</f>
        <v>0</v>
      </c>
      <c r="CT76" s="76">
        <f>LEN(配列入力!$D$33)-LEN(SUBSTITUTE(配列入力!$D$33,$C76,""))</f>
        <v>0</v>
      </c>
      <c r="CU76" s="90">
        <f>(CT76/$D76)-CU50-CU52-CU24-CU29-CU33-CU38-CU42-CU44-CU45-CU46-CU57</f>
        <v>0</v>
      </c>
      <c r="CV76" s="91" t="str">
        <f>IF(AND(CU76&gt;=1,CU45&gt;=1,CU46&gt;=1),CU76-CV45-CV46,IF(AND(CU76&gt;=1,CU45&gt;=1),CU76-CV45,IF(AND(CU76&gt;=1,CU46&gt;=1),CU76-CV46,IF(AND(CU76&gt;=1,CU45=0,CU46=0),CU76,"0"))))</f>
        <v>0</v>
      </c>
      <c r="CW76" s="76">
        <f>LEN(配列入力!$D$34)-LEN(SUBSTITUTE(配列入力!$D$34,$C76,""))</f>
        <v>0</v>
      </c>
      <c r="CX76" s="90">
        <f>(CW76/$D76)-CX50-CX52-CX24-CX29-CX33-CX38-CX42-CX44-CX45-CX46-CX57</f>
        <v>0</v>
      </c>
      <c r="CY76" s="91" t="str">
        <f>IF(AND(CX76&gt;=1,CX45&gt;=1,CX46&gt;=1),CX76-CY45-CY46,IF(AND(CX76&gt;=1,CX45&gt;=1),CX76-CY45,IF(AND(CX76&gt;=1,CX46&gt;=1),CX76-CY46,IF(AND(CX76&gt;=1,CX45=0,CX46=0),CX76,"0"))))</f>
        <v>0</v>
      </c>
      <c r="CZ76" s="76">
        <f>LEN(配列入力!$D$35)-LEN(SUBSTITUTE(配列入力!$D$35,$C76,""))</f>
        <v>0</v>
      </c>
      <c r="DA76" s="90">
        <f>(CZ76/$D76)-DA50-DA52-DA24-DA29-DA33-DA38-DA42-DA44-DA45-DA46-DA57</f>
        <v>0</v>
      </c>
      <c r="DB76" s="91" t="str">
        <f>IF(AND(DA76&gt;=1,DA45&gt;=1,DA46&gt;=1),DA76-DB45-DB46,IF(AND(DA76&gt;=1,DA45&gt;=1),DA76-DB45,IF(AND(DA76&gt;=1,DA46&gt;=1),DA76-DB46,IF(AND(DA76&gt;=1,DA45=0,DA46=0),DA76,"0"))))</f>
        <v>0</v>
      </c>
      <c r="DC76" s="76">
        <f>LEN(配列入力!$D$36)-LEN(SUBSTITUTE(配列入力!$D$36,$C76,""))</f>
        <v>0</v>
      </c>
      <c r="DD76" s="90">
        <f>(DC76/$D76)-DD50-DD52-DD24-DD29-DD33-DD38-DD42-DD44-DD45-DD46-DD57</f>
        <v>0</v>
      </c>
      <c r="DE76" s="91" t="str">
        <f>IF(AND(DD76&gt;=1,DD45&gt;=1,DD46&gt;=1),DD76-DE45-DE46,IF(AND(DD76&gt;=1,DD45&gt;=1),DD76-DE45,IF(AND(DD76&gt;=1,DD46&gt;=1),DD76-DE46,IF(AND(DD76&gt;=1,DD45=0,DD46=0),DD76,"0"))))</f>
        <v>0</v>
      </c>
      <c r="DF76" s="76">
        <f>LEN(配列入力!$D$37)-LEN(SUBSTITUTE(配列入力!$D$37,$C76,""))</f>
        <v>0</v>
      </c>
      <c r="DG76" s="90">
        <f>(DF76/$D76)-DG50-DG52-DG24-DG29-DG33-DG38-DG42-DG44-DG45-DG46-DG57</f>
        <v>0</v>
      </c>
      <c r="DH76" s="91" t="str">
        <f>IF(AND(DG76&gt;=1,DG45&gt;=1,DG46&gt;=1),DG76-DH45-DH46,IF(AND(DG76&gt;=1,DG45&gt;=1),DG76-DH45,IF(AND(DG76&gt;=1,DG46&gt;=1),DG76-DH46,IF(AND(DG76&gt;=1,DG45=0,DG46=0),DG76,"0"))))</f>
        <v>0</v>
      </c>
      <c r="DI76" s="76">
        <f>LEN(配列入力!$D$38)-LEN(SUBSTITUTE(配列入力!$D$38,$C76,""))</f>
        <v>0</v>
      </c>
      <c r="DJ76" s="90">
        <f>(DI76/$D76)-DJ50-DJ52-DJ24-DJ29-DJ33-DJ38-DJ42-DJ44-DJ45-DJ46-DJ57</f>
        <v>0</v>
      </c>
      <c r="DK76" s="91" t="str">
        <f>IF(AND(DJ76&gt;=1,DJ45&gt;=1,DJ46&gt;=1),DJ76-DK45-DK46,IF(AND(DJ76&gt;=1,DJ45&gt;=1),DJ76-DK45,IF(AND(DJ76&gt;=1,DJ46&gt;=1),DJ76-DK46,IF(AND(DJ76&gt;=1,DJ45=0,DJ46=0),DJ76,"0"))))</f>
        <v>0</v>
      </c>
      <c r="DL76" s="76">
        <f>LEN(配列入力!$D$39)-LEN(SUBSTITUTE(配列入力!$D$39,$C76,""))</f>
        <v>0</v>
      </c>
      <c r="DM76" s="90">
        <f>(DL76/$D76)-DM50-DM52-DM24-DM29-DM33-DM38-DM42-DM44-DM45-DM46-DM57</f>
        <v>0</v>
      </c>
      <c r="DN76" s="91" t="str">
        <f>IF(AND(DM76&gt;=1,DM45&gt;=1,DM46&gt;=1),DM76-DN45-DN46,IF(AND(DM76&gt;=1,DM45&gt;=1),DM76-DN45,IF(AND(DM76&gt;=1,DM46&gt;=1),DM76-DN46,IF(AND(DM76&gt;=1,DM45=0,DM46=0),DM76,"0"))))</f>
        <v>0</v>
      </c>
      <c r="DO76" s="76">
        <f>LEN(配列入力!$D$40)-LEN(SUBSTITUTE(配列入力!$D$40,$C76,""))</f>
        <v>0</v>
      </c>
      <c r="DP76" s="90">
        <f>(DO76/$D76)-DP50-DP52-DP24-DP29-DP33-DP38-DP42-DP44-DP45-DP46-DP57</f>
        <v>0</v>
      </c>
      <c r="DQ76" s="91" t="str">
        <f>IF(AND(DP76&gt;=1,DP45&gt;=1,DP46&gt;=1),DP76-DQ45-DQ46,IF(AND(DP76&gt;=1,DP45&gt;=1),DP76-DQ45,IF(AND(DP76&gt;=1,DP46&gt;=1),DP76-DQ46,IF(AND(DP76&gt;=1,DP45=0,DP46=0),DP76,"0"))))</f>
        <v>0</v>
      </c>
      <c r="DR76" s="76">
        <f>LEN(配列入力!$D$41)-LEN(SUBSTITUTE(配列入力!$D$41,$C76,""))</f>
        <v>0</v>
      </c>
      <c r="DS76" s="90">
        <f>(DR76/$D76)-DS50-DS52-DS24-DS29-DS33-DS38-DS42-DS44-DS45-DS46-DS57</f>
        <v>0</v>
      </c>
      <c r="DT76" s="91" t="str">
        <f>IF(AND(DS76&gt;=1,DS45&gt;=1,DS46&gt;=1),DS76-DT45-DT46,IF(AND(DS76&gt;=1,DS45&gt;=1),DS76-DT45,IF(AND(DS76&gt;=1,DS46&gt;=1),DS76-DT46,IF(AND(DS76&gt;=1,DS45=0,DS46=0),DS76,"0"))))</f>
        <v>0</v>
      </c>
      <c r="DU76" s="76">
        <f>LEN(配列入力!$D$42)-LEN(SUBSTITUTE(配列入力!$D$42,$C76,""))</f>
        <v>0</v>
      </c>
      <c r="DV76" s="90">
        <f>(DU76/$D76)-DV50-DV52-DV24-DV29-DV33-DV38-DV42-DV44-DV45-DV46-DV57</f>
        <v>0</v>
      </c>
      <c r="DW76" s="91" t="str">
        <f>IF(AND(DV76&gt;=1,DV45&gt;=1,DV46&gt;=1),DV76-DW45-DW46,IF(AND(DV76&gt;=1,DV45&gt;=1),DV76-DW45,IF(AND(DV76&gt;=1,DV46&gt;=1),DV76-DW46,IF(AND(DV76&gt;=1,DV45=0,DV46=0),DV76,"0"))))</f>
        <v>0</v>
      </c>
      <c r="DX76" s="76">
        <f>LEN(配列入力!$D$43)-LEN(SUBSTITUTE(配列入力!$D$43,$C76,""))</f>
        <v>0</v>
      </c>
      <c r="DY76" s="90">
        <f>(DX76/$D76)-DY50-DY52-DY24-DY29-DY33-DY38-DY42-DY44-DY45-DY46-DY57</f>
        <v>0</v>
      </c>
      <c r="DZ76" s="91" t="str">
        <f>IF(AND(DY76&gt;=1,DY45&gt;=1,DY46&gt;=1),DY76-DZ45-DZ46,IF(AND(DY76&gt;=1,DY45&gt;=1),DY76-DZ45,IF(AND(DY76&gt;=1,DY46&gt;=1),DY76-DZ46,IF(AND(DY76&gt;=1,DY45=0,DY46=0),DY76,"0"))))</f>
        <v>0</v>
      </c>
      <c r="EA76" s="76">
        <f>LEN(配列入力!$D$44)-LEN(SUBSTITUTE(配列入力!$D$44,$C76,""))</f>
        <v>0</v>
      </c>
      <c r="EB76" s="90">
        <f>(EA76/$D76)-EB50-EB52-EB24-EB29-EB33-EB38-EB42-EB44-EB45-EB46-EB57</f>
        <v>0</v>
      </c>
      <c r="EC76" s="91" t="str">
        <f>IF(AND(EB76&gt;=1,EB45&gt;=1,EB46&gt;=1),EB76-EC45-EC46,IF(AND(EB76&gt;=1,EB45&gt;=1),EB76-EC45,IF(AND(EB76&gt;=1,EB46&gt;=1),EB76-EC46,IF(AND(EB76&gt;=1,EB45=0,EB46=0),EB76,"0"))))</f>
        <v>0</v>
      </c>
      <c r="ED76" s="76">
        <f>LEN(配列入力!$D$45)-LEN(SUBSTITUTE(配列入力!$D$45,$C76,""))</f>
        <v>0</v>
      </c>
      <c r="EE76" s="90">
        <f>(ED76/$D76)-EE50-EE52-EE24-EE29-EE33-EE38-EE42-EE44-EE45-EE46-EE57</f>
        <v>0</v>
      </c>
      <c r="EF76" s="91" t="str">
        <f>IF(AND(EE76&gt;=1,EE45&gt;=1,EE46&gt;=1),EE76-EF45-EF46,IF(AND(EE76&gt;=1,EE45&gt;=1),EE76-EF45,IF(AND(EE76&gt;=1,EE46&gt;=1),EE76-EF46,IF(AND(EE76&gt;=1,EE45=0,EE46=0),EE76,"0"))))</f>
        <v>0</v>
      </c>
      <c r="EG76" s="76">
        <f>LEN(配列入力!$D$46)-LEN(SUBSTITUTE(配列入力!$D$46,$C76,""))</f>
        <v>0</v>
      </c>
      <c r="EH76" s="90">
        <f>(EG76/$D76)-EH50-EH52-EH24-EH29-EH33-EH38-EH42-EH44-EH45-EH46-EH57</f>
        <v>0</v>
      </c>
      <c r="EI76" s="91" t="str">
        <f>IF(AND(EH76&gt;=1,EH45&gt;=1,EH46&gt;=1),EH76-EI45-EI46,IF(AND(EH76&gt;=1,EH45&gt;=1),EH76-EI45,IF(AND(EH76&gt;=1,EH46&gt;=1),EH76-EI46,IF(AND(EH76&gt;=1,EH45=0,EH46=0),EH76,"0"))))</f>
        <v>0</v>
      </c>
      <c r="EJ76" s="76">
        <f>LEN(配列入力!$D$47)-LEN(SUBSTITUTE(配列入力!$D$47,$C76,""))</f>
        <v>0</v>
      </c>
      <c r="EK76" s="90">
        <f>(EJ76/$D76)-EK50-EK52-EK24-EK29-EK33-EK38-EK42-EK44-EK45-EK46-EK57</f>
        <v>0</v>
      </c>
      <c r="EL76" s="91" t="str">
        <f>IF(AND(EK76&gt;=1,EK45&gt;=1,EK46&gt;=1),EK76-EL45-EL46,IF(AND(EK76&gt;=1,EK45&gt;=1),EK76-EL45,IF(AND(EK76&gt;=1,EK46&gt;=1),EK76-EL46,IF(AND(EK76&gt;=1,EK45=0,EK46=0),EK76,"0"))))</f>
        <v>0</v>
      </c>
      <c r="EM76" s="76">
        <f>LEN(配列入力!$D$48)-LEN(SUBSTITUTE(配列入力!$D$48,$C76,""))</f>
        <v>0</v>
      </c>
      <c r="EN76" s="90">
        <f>(EM76/$D76)-EN50-EN52-EN24-EN29-EN33-EN38-EN42-EN44-EN45-EN46-EN57</f>
        <v>0</v>
      </c>
      <c r="EO76" s="91" t="str">
        <f>IF(AND(EN76&gt;=1,EN45&gt;=1,EN46&gt;=1),EN76-EO45-EO46,IF(AND(EN76&gt;=1,EN45&gt;=1),EN76-EO45,IF(AND(EN76&gt;=1,EN46&gt;=1),EN76-EO46,IF(AND(EN76&gt;=1,EN45=0,EN46=0),EN76,"0"))))</f>
        <v>0</v>
      </c>
      <c r="EP76" s="76">
        <f>LEN(配列入力!$D$49)-LEN(SUBSTITUTE(配列入力!$D$49,$C76,""))</f>
        <v>0</v>
      </c>
      <c r="EQ76" s="90">
        <f>(EP76/$D76)-EQ50-EQ52-EQ24-EQ29-EQ33-EQ38-EQ42-EQ44-EQ45-EQ46-EQ57</f>
        <v>0</v>
      </c>
      <c r="ER76" s="91" t="str">
        <f>IF(AND(EQ76&gt;=1,EQ45&gt;=1,EQ46&gt;=1),EQ76-ER45-ER46,IF(AND(EQ76&gt;=1,EQ45&gt;=1),EQ76-ER45,IF(AND(EQ76&gt;=1,EQ46&gt;=1),EQ76-ER46,IF(AND(EQ76&gt;=1,EQ45=0,EQ46=0),EQ76,"0"))))</f>
        <v>0</v>
      </c>
      <c r="ES76" s="76">
        <f>LEN(配列入力!$D$50)-LEN(SUBSTITUTE(配列入力!$D$50,$C76,""))</f>
        <v>0</v>
      </c>
      <c r="ET76" s="90">
        <f>(ES76/$D76)-ET50-ET52-ET24-ET29-ET33-ET38-ET42-ET44-ET45-ET46-ET57</f>
        <v>0</v>
      </c>
      <c r="EU76" s="91" t="str">
        <f>IF(AND(ET76&gt;=1,ET45&gt;=1,ET46&gt;=1),ET76-EU45-EU46,IF(AND(ET76&gt;=1,ET45&gt;=1),ET76-EU45,IF(AND(ET76&gt;=1,ET46&gt;=1),ET76-EU46,IF(AND(ET76&gt;=1,ET45=0,ET46=0),ET76,"0"))))</f>
        <v>0</v>
      </c>
      <c r="EV76" s="76">
        <f>LEN(配列入力!$D$51)-LEN(SUBSTITUTE(配列入力!$D$51,$C76,""))</f>
        <v>0</v>
      </c>
      <c r="EW76" s="90">
        <f>(EV76/$D76)-EW50-EW52-EW24-EW29-EW33-EW38-EW42-EW44-EW45-EW46-EW57</f>
        <v>0</v>
      </c>
      <c r="EX76" s="91" t="str">
        <f>IF(AND(EW76&gt;=1,EW45&gt;=1,EW46&gt;=1),EW76-EX45-EX46,IF(AND(EW76&gt;=1,EW45&gt;=1),EW76-EX45,IF(AND(EW76&gt;=1,EW46&gt;=1),EW76-EX46,IF(AND(EW76&gt;=1,EW45=0,EW46=0),EW76,"0"))))</f>
        <v>0</v>
      </c>
      <c r="EY76" s="76">
        <f>LEN(配列入力!$D$52)-LEN(SUBSTITUTE(配列入力!$D$52,$C76,""))</f>
        <v>0</v>
      </c>
      <c r="EZ76" s="90">
        <f>(EY76/$D76)-EZ50-EZ52-EZ24-EZ29-EZ33-EZ38-EZ42-EZ44-EZ45-EZ46-EZ57</f>
        <v>0</v>
      </c>
      <c r="FA76" s="91" t="str">
        <f>IF(AND(EZ76&gt;=1,EZ45&gt;=1,EZ46&gt;=1),EZ76-FA45-FA46,IF(AND(EZ76&gt;=1,EZ45&gt;=1),EZ76-FA45,IF(AND(EZ76&gt;=1,EZ46&gt;=1),EZ76-FA46,IF(AND(EZ76&gt;=1,EZ45=0,EZ46=0),EZ76,"0"))))</f>
        <v>0</v>
      </c>
      <c r="FB76" s="76">
        <f>LEN(配列入力!$D$53)-LEN(SUBSTITUTE(配列入力!$D$53,$C76,""))</f>
        <v>0</v>
      </c>
      <c r="FC76" s="90">
        <f>(FB76/$D76)-FC50-FC52-FC24-FC29-FC33-FC38-FC42-FC44-FC45-FC46-FC57</f>
        <v>0</v>
      </c>
      <c r="FD76" s="91" t="str">
        <f>IF(AND(FC76&gt;=1,FC45&gt;=1,FC46&gt;=1),FC76-FD45-FD46,IF(AND(FC76&gt;=1,FC45&gt;=1),FC76-FD45,IF(AND(FC76&gt;=1,FC46&gt;=1),FC76-FD46,IF(AND(FC76&gt;=1,FC45=0,FC46=0),FC76,"0"))))</f>
        <v>0</v>
      </c>
      <c r="FE76" s="76">
        <f>LEN(配列入力!$D$54)-LEN(SUBSTITUTE(配列入力!$D$54,$C76,""))</f>
        <v>0</v>
      </c>
      <c r="FF76" s="90">
        <f>(FE76/$D76)-FF50-FF52-FF24-FF29-FF33-FF38-FF42-FF44-FF45-FF46-FF57</f>
        <v>0</v>
      </c>
      <c r="FG76" s="91" t="str">
        <f>IF(AND(FF76&gt;=1,FF45&gt;=1,FF46&gt;=1),FF76-FG45-FG46,IF(AND(FF76&gt;=1,FF45&gt;=1),FF76-FG45,IF(AND(FF76&gt;=1,FF46&gt;=1),FF76-FG46,IF(AND(FF76&gt;=1,FF45=0,FF46=0),FF76,"0"))))</f>
        <v>0</v>
      </c>
      <c r="FH76" s="76">
        <f>LEN(配列入力!$D$55)-LEN(SUBSTITUTE(配列入力!$D$55,$C76,""))</f>
        <v>0</v>
      </c>
      <c r="FI76" s="90">
        <f>(FH76/$D76)-FI50-FI52-FI24-FI29-FI33-FI38-FI42-FI44-FI45-FI46-FI57</f>
        <v>0</v>
      </c>
      <c r="FJ76" s="91" t="str">
        <f>IF(AND(FI76&gt;=1,FI45&gt;=1,FI46&gt;=1),FI76-FJ45-FJ46,IF(AND(FI76&gt;=1,FI45&gt;=1),FI76-FJ45,IF(AND(FI76&gt;=1,FI46&gt;=1),FI76-FJ46,IF(AND(FI76&gt;=1,FI45=0,FI46=0),FI76,"0"))))</f>
        <v>0</v>
      </c>
      <c r="FK76" s="76">
        <f>LEN(配列入力!$D$56)-LEN(SUBSTITUTE(配列入力!$D$56,$C76,""))</f>
        <v>0</v>
      </c>
      <c r="FL76" s="90">
        <f>(FK76/$D76)-FL50-FL52-FL24-FL29-FL33-FL38-FL42-FL44-FL45-FL46-FL57</f>
        <v>0</v>
      </c>
      <c r="FM76" s="91" t="str">
        <f>IF(AND(FL76&gt;=1,FL45&gt;=1,FL46&gt;=1),FL76-FM45-FM46,IF(AND(FL76&gt;=1,FL45&gt;=1),FL76-FM45,IF(AND(FL76&gt;=1,FL46&gt;=1),FL76-FM46,IF(AND(FL76&gt;=1,FL45=0,FL46=0),FL76,"0"))))</f>
        <v>0</v>
      </c>
      <c r="FN76" s="76">
        <f>LEN(配列入力!$D$57)-LEN(SUBSTITUTE(配列入力!$D$57,$C76,""))</f>
        <v>0</v>
      </c>
      <c r="FO76" s="90">
        <f>(FN76/$D76)-FO50-FO52-FO24-FO29-FO33-FO38-FO42-FO44-FO45-FO46-FO57</f>
        <v>0</v>
      </c>
      <c r="FP76" s="91" t="str">
        <f>IF(AND(FO76&gt;=1,FO45&gt;=1,FO46&gt;=1),FO76-FP45-FP46,IF(AND(FO76&gt;=1,FO45&gt;=1),FO76-FP45,IF(AND(FO76&gt;=1,FO46&gt;=1),FO76-FP46,IF(AND(FO76&gt;=1,FO45=0,FO46=0),FO76,"0"))))</f>
        <v>0</v>
      </c>
      <c r="FQ76" s="76">
        <f>LEN(配列入力!$D$58)-LEN(SUBSTITUTE(配列入力!$D$58,$C76,""))</f>
        <v>0</v>
      </c>
      <c r="FR76" s="90">
        <f>(FQ76/$D76)-FR50-FR52-FR24-FR29-FR33-FR38-FR42-FR44-FR45-FR46-FR57</f>
        <v>0</v>
      </c>
      <c r="FS76" s="91" t="str">
        <f>IF(AND(FR76&gt;=1,FR45&gt;=1,FR46&gt;=1),FR76-FS45-FS46,IF(AND(FR76&gt;=1,FR45&gt;=1),FR76-FS45,IF(AND(FR76&gt;=1,FR46&gt;=1),FR76-FS46,IF(AND(FR76&gt;=1,FR45=0,FR46=0),FR76,"0"))))</f>
        <v>0</v>
      </c>
      <c r="FT76" s="76">
        <f>LEN(配列入力!$D$59)-LEN(SUBSTITUTE(配列入力!$D$59,$C76,""))</f>
        <v>0</v>
      </c>
      <c r="FU76" s="90">
        <f>(FT76/$D76)-FU50-FU52-FU24-FU29-FU33-FU38-FU42-FU44-FU45-FU46-FU57</f>
        <v>0</v>
      </c>
      <c r="FV76" s="91" t="str">
        <f>IF(AND(FU76&gt;=1,FU45&gt;=1,FU46&gt;=1),FU76-FV45-FV46,IF(AND(FU76&gt;=1,FU45&gt;=1),FU76-FV45,IF(AND(FU76&gt;=1,FU46&gt;=1),FU76-FV46,IF(AND(FU76&gt;=1,FU45=0,FU46=0),FU76,"0"))))</f>
        <v>0</v>
      </c>
      <c r="FW76" s="76">
        <f>LEN(配列入力!$D$60)-LEN(SUBSTITUTE(配列入力!$D$60,$C76,""))</f>
        <v>0</v>
      </c>
      <c r="FX76" s="90">
        <f>(FW76/$D76)-FX50-FX52-FX24-FX29-FX33-FX38-FX42-FX44-FX45-FX46-FX57</f>
        <v>0</v>
      </c>
      <c r="FY76" s="91" t="str">
        <f>IF(AND(FX76&gt;=1,FX45&gt;=1,FX46&gt;=1),FX76-FY45-FY46,IF(AND(FX76&gt;=1,FX45&gt;=1),FX76-FY45,IF(AND(FX76&gt;=1,FX46&gt;=1),FX76-FY46,IF(AND(FX76&gt;=1,FX45=0,FX46=0),FX76,"0"))))</f>
        <v>0</v>
      </c>
      <c r="FZ76" s="76">
        <f>LEN(配列入力!$D$61)-LEN(SUBSTITUTE(配列入力!$D$61,$C76,""))</f>
        <v>0</v>
      </c>
      <c r="GA76" s="90">
        <f>(FZ76/$D76)-GA50-GA52-GA24-GA29-GA33-GA38-GA42-GA44-GA45-GA46-GA57</f>
        <v>0</v>
      </c>
      <c r="GB76" s="91" t="str">
        <f>IF(AND(GA76&gt;=1,GA45&gt;=1,GA46&gt;=1),GA76-GB45-GB46,IF(AND(GA76&gt;=1,GA45&gt;=1),GA76-GB45,IF(AND(GA76&gt;=1,GA46&gt;=1),GA76-GB46,IF(AND(GA76&gt;=1,GA45=0,GA46=0),GA76,"0"))))</f>
        <v>0</v>
      </c>
      <c r="GC76" s="76">
        <f>LEN(配列入力!$D$62)-LEN(SUBSTITUTE(配列入力!$D$62,$C76,""))</f>
        <v>0</v>
      </c>
      <c r="GD76" s="90">
        <f>(GC76/$D76)-GD50-GD52-GD24-GD29-GD33-GD38-GD42-GD44-GD45-GD46-GD57</f>
        <v>0</v>
      </c>
      <c r="GE76" s="91" t="str">
        <f>IF(AND(GD76&gt;=1,GD45&gt;=1,GD46&gt;=1),GD76-GE45-GE46,IF(AND(GD76&gt;=1,GD45&gt;=1),GD76-GE45,IF(AND(GD76&gt;=1,GD46&gt;=1),GD76-GE46,IF(AND(GD76&gt;=1,GD45=0,GD46=0),GD76,"0"))))</f>
        <v>0</v>
      </c>
      <c r="GF76" s="76">
        <f>LEN(配列入力!$D$63)-LEN(SUBSTITUTE(配列入力!$D$63,$C76,""))</f>
        <v>0</v>
      </c>
      <c r="GG76" s="90">
        <f>(GF76/$D76)-GG50-GG52-GG24-GG29-GG33-GG38-GG42-GG44-GG45-GG46-GG57</f>
        <v>0</v>
      </c>
      <c r="GH76" s="91" t="str">
        <f>IF(AND(GG76&gt;=1,GG45&gt;=1,GG46&gt;=1),GG76-GH45-GH46,IF(AND(GG76&gt;=1,GG45&gt;=1),GG76-GH45,IF(AND(GG76&gt;=1,GG46&gt;=1),GG76-GH46,IF(AND(GG76&gt;=1,GG45=0,GG46=0),GG76,"0"))))</f>
        <v>0</v>
      </c>
      <c r="GI76" s="76">
        <f>LEN(配列入力!$D$64)-LEN(SUBSTITUTE(配列入力!$D$64,$C76,""))</f>
        <v>0</v>
      </c>
      <c r="GJ76" s="90">
        <f>(GI76/$D76)-GJ50-GJ52-GJ24-GJ29-GJ33-GJ38-GJ42-GJ44-GJ45-GJ46-GJ57</f>
        <v>0</v>
      </c>
      <c r="GK76" s="91" t="str">
        <f>IF(AND(GJ76&gt;=1,GJ45&gt;=1,GJ46&gt;=1),GJ76-GK45-GK46,IF(AND(GJ76&gt;=1,GJ45&gt;=1),GJ76-GK45,IF(AND(GJ76&gt;=1,GJ46&gt;=1),GJ76-GK46,IF(AND(GJ76&gt;=1,GJ45=0,GJ46=0),GJ76,"0"))))</f>
        <v>0</v>
      </c>
      <c r="GL76" s="76">
        <f>LEN(配列入力!$D$65)-LEN(SUBSTITUTE(配列入力!$D$65,$C76,""))</f>
        <v>0</v>
      </c>
      <c r="GM76" s="90">
        <f>(GL76/$D76)-GM50-GM52-GM24-GM29-GM33-GM38-GM42-GM44-GM45-GM46-GM57</f>
        <v>0</v>
      </c>
      <c r="GN76" s="91" t="str">
        <f>IF(AND(GM76&gt;=1,GM45&gt;=1,GM46&gt;=1),GM76-GN45-GN46,IF(AND(GM76&gt;=1,GM45&gt;=1),GM76-GN45,IF(AND(GM76&gt;=1,GM46&gt;=1),GM76-GN46,IF(AND(GM76&gt;=1,GM45=0,GM46=0),GM76,"0"))))</f>
        <v>0</v>
      </c>
      <c r="GO76" s="76">
        <f>LEN(配列入力!$D$66)-LEN(SUBSTITUTE(配列入力!$D$66,$C76,""))</f>
        <v>0</v>
      </c>
      <c r="GP76" s="90">
        <f>(GO76/$D76)-GP50-GP52-GP24-GP29-GP33-GP38-GP42-GP44-GP45-GP46-GP57</f>
        <v>0</v>
      </c>
      <c r="GQ76" s="91" t="str">
        <f>IF(AND(GP76&gt;=1,GP45&gt;=1,GP46&gt;=1),GP76-GQ45-GQ46,IF(AND(GP76&gt;=1,GP45&gt;=1),GP76-GQ45,IF(AND(GP76&gt;=1,GP46&gt;=1),GP76-GQ46,IF(AND(GP76&gt;=1,GP45=0,GP46=0),GP76,"0"))))</f>
        <v>0</v>
      </c>
      <c r="GR76" s="76">
        <f>LEN(配列入力!$D$67)-LEN(SUBSTITUTE(配列入力!$D$67,$C76,""))</f>
        <v>0</v>
      </c>
      <c r="GS76" s="90">
        <f>(GR76/$D76)-GS50-GS52-GS24-GS29-GS33-GS38-GS42-GS44-GS45-GS46-GS57</f>
        <v>0</v>
      </c>
      <c r="GT76" s="91" t="str">
        <f>IF(AND(GS76&gt;=1,GS45&gt;=1,GS46&gt;=1),GS76-GT45-GT46,IF(AND(GS76&gt;=1,GS45&gt;=1),GS76-GT45,IF(AND(GS76&gt;=1,GS46&gt;=1),GS76-GT46,IF(AND(GS76&gt;=1,GS45=0,GS46=0),GS76,"0"))))</f>
        <v>0</v>
      </c>
      <c r="GU76" s="76">
        <f>LEN(配列入力!$D$68)-LEN(SUBSTITUTE(配列入力!$D$68,$C76,""))</f>
        <v>0</v>
      </c>
      <c r="GV76" s="90">
        <f>(GU76/$D76)-GV50-GV52-GV24-GV29-GV33-GV38-GV42-GV44-GV45-GV46-GV57</f>
        <v>0</v>
      </c>
      <c r="GW76" s="91" t="str">
        <f>IF(AND(GV76&gt;=1,GV45&gt;=1,GV46&gt;=1),GV76-GW45-GW46,IF(AND(GV76&gt;=1,GV45&gt;=1),GV76-GW45,IF(AND(GV76&gt;=1,GV46&gt;=1),GV76-GW46,IF(AND(GV76&gt;=1,GV45=0,GV46=0),GV76,"0"))))</f>
        <v>0</v>
      </c>
      <c r="GX76" s="76">
        <f>LEN(配列入力!$D$69)-LEN(SUBSTITUTE(配列入力!$D$69,$C76,""))</f>
        <v>0</v>
      </c>
      <c r="GY76" s="90">
        <f>(GX76/$D76)-GY50-GY52-GY24-GY29-GY33-GY38-GY42-GY44-GY45-GY46-GY57</f>
        <v>0</v>
      </c>
      <c r="GZ76" s="91" t="str">
        <f>IF(AND(GY76&gt;=1,GY45&gt;=1,GY46&gt;=1),GY76-GZ45-GZ46,IF(AND(GY76&gt;=1,GY45&gt;=1),GY76-GZ45,IF(AND(GY76&gt;=1,GY46&gt;=1),GY76-GZ46,IF(AND(GY76&gt;=1,GY45=0,GY46=0),GY76,"0"))))</f>
        <v>0</v>
      </c>
      <c r="HA76" s="76">
        <f>LEN(配列入力!$D$70)-LEN(SUBSTITUTE(配列入力!$D$70,$C76,""))</f>
        <v>0</v>
      </c>
      <c r="HB76" s="90">
        <f>(HA76/$D76)-HB50-HB52-HB24-HB29-HB33-HB38-HB42-HB44-HB45-HB46-HB57</f>
        <v>0</v>
      </c>
      <c r="HC76" s="91" t="str">
        <f>IF(AND(HB76&gt;=1,HB45&gt;=1,HB46&gt;=1),HB76-HC45-HC46,IF(AND(HB76&gt;=1,HB45&gt;=1),HB76-HC45,IF(AND(HB76&gt;=1,HB46&gt;=1),HB76-HC46,IF(AND(HB76&gt;=1,HB45=0,HB46=0),HB76,"0"))))</f>
        <v>0</v>
      </c>
      <c r="HD76" s="76">
        <f>LEN(配列入力!$D$71)-LEN(SUBSTITUTE(配列入力!$D$71,$C76,""))</f>
        <v>0</v>
      </c>
      <c r="HE76" s="90">
        <f>(HD76/$D76)-HE50-HE52-HE24-HE29-HE33-HE38-HE42-HE44-HE45-HE46-HE57</f>
        <v>0</v>
      </c>
      <c r="HF76" s="91" t="str">
        <f>IF(AND(HE76&gt;=1,HE45&gt;=1,HE46&gt;=1),HE76-HF45-HF46,IF(AND(HE76&gt;=1,HE45&gt;=1),HE76-HF45,IF(AND(HE76&gt;=1,HE46&gt;=1),HE76-HF46,IF(AND(HE76&gt;=1,HE45=0,HE46=0),HE76,"0"))))</f>
        <v>0</v>
      </c>
      <c r="HG76" s="76">
        <f>LEN(配列入力!$D$72)-LEN(SUBSTITUTE(配列入力!$D$72,$C76,""))</f>
        <v>0</v>
      </c>
      <c r="HH76" s="90">
        <f>(HG76/$D76)-HH50-HH52-HH24-HH29-HH33-HH38-HH42-HH44-HH45-HH46-HH57</f>
        <v>0</v>
      </c>
      <c r="HI76" s="91" t="str">
        <f>IF(AND(HH76&gt;=1,HH45&gt;=1,HH46&gt;=1),HH76-HI45-HI46,IF(AND(HH76&gt;=1,HH45&gt;=1),HH76-HI45,IF(AND(HH76&gt;=1,HH46&gt;=1),HH76-HI46,IF(AND(HH76&gt;=1,HH45=0,HH46=0),HH76,"0"))))</f>
        <v>0</v>
      </c>
      <c r="HJ76" s="76">
        <f>LEN(配列入力!$D$73)-LEN(SUBSTITUTE(配列入力!$D$73,$C76,""))</f>
        <v>0</v>
      </c>
      <c r="HK76" s="90">
        <f>(HJ76/$D76)-HK50-HK52-HK24-HK29-HK33-HK38-HK42-HK44-HK45-HK46-HK57</f>
        <v>0</v>
      </c>
      <c r="HL76" s="91" t="str">
        <f>IF(AND(HK76&gt;=1,HK45&gt;=1,HK46&gt;=1),HK76-HL45-HL46,IF(AND(HK76&gt;=1,HK45&gt;=1),HK76-HL45,IF(AND(HK76&gt;=1,HK46&gt;=1),HK76-HL46,IF(AND(HK76&gt;=1,HK45=0,HK46=0),HK76,"0"))))</f>
        <v>0</v>
      </c>
      <c r="HM76" s="76">
        <f>LEN(配列入力!$D$74)-LEN(SUBSTITUTE(配列入力!$D$74,$C76,""))</f>
        <v>0</v>
      </c>
      <c r="HN76" s="90">
        <f>(HM76/$D76)-HN50-HN52-HN24-HN29-HN33-HN38-HN42-HN44-HN45-HN46-HN57</f>
        <v>0</v>
      </c>
      <c r="HO76" s="91" t="str">
        <f>IF(AND(HN76&gt;=1,HN45&gt;=1,HN46&gt;=1),HN76-HO45-HO46,IF(AND(HN76&gt;=1,HN45&gt;=1),HN76-HO45,IF(AND(HN76&gt;=1,HN46&gt;=1),HN76-HO46,IF(AND(HN76&gt;=1,HN45=0,HN46=0),HN76,"0"))))</f>
        <v>0</v>
      </c>
      <c r="HP76" s="76">
        <f>LEN(配列入力!$D$75)-LEN(SUBSTITUTE(配列入力!$D$75,$C76,""))</f>
        <v>0</v>
      </c>
      <c r="HQ76" s="90">
        <f>(HP76/$D76)-HQ50-HQ52-HQ24-HQ29-HQ33-HQ38-HQ42-HQ44-HQ45-HQ46-HQ57</f>
        <v>0</v>
      </c>
      <c r="HR76" s="91" t="str">
        <f>IF(AND(HQ76&gt;=1,HQ45&gt;=1,HQ46&gt;=1),HQ76-HR45-HR46,IF(AND(HQ76&gt;=1,HQ45&gt;=1),HQ76-HR45,IF(AND(HQ76&gt;=1,HQ46&gt;=1),HQ76-HR46,IF(AND(HQ76&gt;=1,HQ45=0,HQ46=0),HQ76,"0"))))</f>
        <v>0</v>
      </c>
      <c r="HS76" s="76">
        <f>LEN(配列入力!$D$76)-LEN(SUBSTITUTE(配列入力!$D$76,$C76,""))</f>
        <v>0</v>
      </c>
      <c r="HT76" s="90">
        <f>(HS76/$D76)-HT50-HT52-HT24-HT29-HT33-HT38-HT42-HT44-HT45-HT46-HT57</f>
        <v>0</v>
      </c>
      <c r="HU76" s="91" t="str">
        <f>IF(AND(HT76&gt;=1,HT45&gt;=1,HT46&gt;=1),HT76-HU45-HU46,IF(AND(HT76&gt;=1,HT45&gt;=1),HT76-HU45,IF(AND(HT76&gt;=1,HT46&gt;=1),HT76-HU46,IF(AND(HT76&gt;=1,HT45=0,HT46=0),HT76,"0"))))</f>
        <v>0</v>
      </c>
      <c r="HV76" s="76">
        <f>LEN(配列入力!$D$77)-LEN(SUBSTITUTE(配列入力!$D$77,$C76,""))</f>
        <v>0</v>
      </c>
      <c r="HW76" s="90">
        <f>(HV76/$D76)-HW50-HW52-HW24-HW29-HW33-HW38-HW42-HW44-HW45-HW46-HW57</f>
        <v>0</v>
      </c>
      <c r="HX76" s="91" t="str">
        <f>IF(AND(HW76&gt;=1,HW45&gt;=1,HW46&gt;=1),HW76-HX45-HX46,IF(AND(HW76&gt;=1,HW45&gt;=1),HW76-HX45,IF(AND(HW76&gt;=1,HW46&gt;=1),HW76-HX46,IF(AND(HW76&gt;=1,HW45=0,HW46=0),HW76,"0"))))</f>
        <v>0</v>
      </c>
      <c r="HY76" s="76">
        <f>LEN(配列入力!$D$78)-LEN(SUBSTITUTE(配列入力!$D$78,$C76,""))</f>
        <v>0</v>
      </c>
      <c r="HZ76" s="90">
        <f>(HY76/$D76)-HZ50-HZ52-HZ24-HZ29-HZ33-HZ38-HZ42-HZ44-HZ45-HZ46-HZ57</f>
        <v>0</v>
      </c>
      <c r="IA76" s="91" t="str">
        <f>IF(AND(HZ76&gt;=1,HZ45&gt;=1,HZ46&gt;=1),HZ76-IA45-IA46,IF(AND(HZ76&gt;=1,HZ45&gt;=1),HZ76-IA45,IF(AND(HZ76&gt;=1,HZ46&gt;=1),HZ76-IA46,IF(AND(HZ76&gt;=1,HZ45=0,HZ46=0),HZ76,"0"))))</f>
        <v>0</v>
      </c>
      <c r="IB76" s="76">
        <f>LEN(配列入力!$D$79)-LEN(SUBSTITUTE(配列入力!$D$79,$C76,""))</f>
        <v>0</v>
      </c>
      <c r="IC76" s="90">
        <f>(IB76/$D76)-IC50-IC52-IC24-IC29-IC33-IC38-IC42-IC44-IC45-IC46-IC57</f>
        <v>0</v>
      </c>
      <c r="ID76" s="91" t="str">
        <f>IF(AND(IC76&gt;=1,IC45&gt;=1,IC46&gt;=1),IC76-ID45-ID46,IF(AND(IC76&gt;=1,IC45&gt;=1),IC76-ID45,IF(AND(IC76&gt;=1,IC46&gt;=1),IC76-ID46,IF(AND(IC76&gt;=1,IC45=0,IC46=0),IC76,"0"))))</f>
        <v>0</v>
      </c>
      <c r="IE76" s="76">
        <f>LEN(配列入力!$D$80)-LEN(SUBSTITUTE(配列入力!$D$80,$C76,""))</f>
        <v>0</v>
      </c>
      <c r="IF76" s="90">
        <f>(IE76/$D76)-IF50-IF52-IF24-IF29-IF33-IF38-IF42-IF44-IF45-IF46-IF57</f>
        <v>0</v>
      </c>
      <c r="IG76" s="91" t="str">
        <f>IF(AND(IF76&gt;=1,IF45&gt;=1,IF46&gt;=1),IF76-IG45-IG46,IF(AND(IF76&gt;=1,IF45&gt;=1),IF76-IG45,IF(AND(IF76&gt;=1,IF46&gt;=1),IF76-IG46,IF(AND(IF76&gt;=1,IF45=0,IF46=0),IF76,"0"))))</f>
        <v>0</v>
      </c>
      <c r="IH76" s="76">
        <f>LEN(配列入力!$D$81)-LEN(SUBSTITUTE(配列入力!$D$81,$C76,""))</f>
        <v>0</v>
      </c>
      <c r="II76" s="90">
        <f>(IH76/$D76)-II50-II52-II24-II29-II33-II38-II42-II44-II45-II46-II57</f>
        <v>0</v>
      </c>
      <c r="IJ76" s="91" t="str">
        <f>IF(AND(II76&gt;=1,II45&gt;=1,II46&gt;=1),II76-IJ45-IJ46,IF(AND(II76&gt;=1,II45&gt;=1),II76-IJ45,IF(AND(II76&gt;=1,II46&gt;=1),II76-IJ46,IF(AND(II76&gt;=1,II45=0,II46=0),II76,"0"))))</f>
        <v>0</v>
      </c>
      <c r="IK76" s="76">
        <f>LEN(配列入力!$D$82)-LEN(SUBSTITUTE(配列入力!$D$82,$C76,""))</f>
        <v>0</v>
      </c>
      <c r="IL76" s="90">
        <f>(IK76/$D76)-IL50-IL52-IL24-IL29-IL33-IL38-IL42-IL44-IL45-IL46-IL57</f>
        <v>0</v>
      </c>
      <c r="IM76" s="91" t="str">
        <f>IF(AND(IL76&gt;=1,IL45&gt;=1,IL46&gt;=1),IL76-IM45-IM46,IF(AND(IL76&gt;=1,IL45&gt;=1),IL76-IM45,IF(AND(IL76&gt;=1,IL46&gt;=1),IL76-IM46,IF(AND(IL76&gt;=1,IL45=0,IL46=0),IL76,"0"))))</f>
        <v>0</v>
      </c>
      <c r="IN76" s="76">
        <f>LEN(配列入力!$D$83)-LEN(SUBSTITUTE(配列入力!$D$83,$C76,""))</f>
        <v>0</v>
      </c>
      <c r="IO76" s="90">
        <f>(IN76/$D76)-IO50-IO52-IO24-IO29-IO33-IO38-IO42-IO44-IO45-IO46-IO57</f>
        <v>0</v>
      </c>
      <c r="IP76" s="91" t="str">
        <f>IF(AND(IO76&gt;=1,IO45&gt;=1,IO46&gt;=1),IO76-IP45-IP46,IF(AND(IO76&gt;=1,IO45&gt;=1),IO76-IP45,IF(AND(IO76&gt;=1,IO46&gt;=1),IO76-IP46,IF(AND(IO76&gt;=1,IO45=0,IO46=0),IO76,"0"))))</f>
        <v>0</v>
      </c>
      <c r="IQ76" s="76">
        <f>LEN(配列入力!$D$84)-LEN(SUBSTITUTE(配列入力!$D$84,$C76,""))</f>
        <v>0</v>
      </c>
      <c r="IR76" s="90">
        <f>(IQ76/$D76)-IR50-IR52-IR24-IR29-IR33-IR38-IR42-IR44-IR45-IR46-IR57</f>
        <v>0</v>
      </c>
      <c r="IS76" s="91" t="str">
        <f>IF(AND(IR76&gt;=1,IR45&gt;=1,IR46&gt;=1),IR76-IS45-IS46,IF(AND(IR76&gt;=1,IR45&gt;=1),IR76-IS45,IF(AND(IR76&gt;=1,IR46&gt;=1),IR76-IS46,IF(AND(IR76&gt;=1,IR45=0,IR46=0),IR76,"0"))))</f>
        <v>0</v>
      </c>
      <c r="IT76" s="76">
        <f>LEN(配列入力!$D$85)-LEN(SUBSTITUTE(配列入力!$D$85,$C76,""))</f>
        <v>0</v>
      </c>
      <c r="IU76" s="90">
        <f>(IT76/$D76)-IU50-IU52-IU24-IU29-IU33-IU38-IU42-IU44-IU45-IU46-IU57</f>
        <v>0</v>
      </c>
      <c r="IV76" s="91" t="str">
        <f>IF(AND(IU76&gt;=1,IU45&gt;=1,IU46&gt;=1),IU76-IV45-IV46,IF(AND(IU76&gt;=1,IU45&gt;=1),IU76-IV45,IF(AND(IU76&gt;=1,IU46&gt;=1),IU76-IV46,IF(AND(IU76&gt;=1,IU45=0,IU46=0),IU76,"0"))))</f>
        <v>0</v>
      </c>
      <c r="IW76" s="76">
        <f>LEN(配列入力!$D$86)-LEN(SUBSTITUTE(配列入力!$D$86,$C76,""))</f>
        <v>0</v>
      </c>
      <c r="IX76" s="90">
        <f>(IW76/$D76)-IX50-IX52-IX24-IX29-IX33-IX38-IX42-IX44-IX45-IX46-IX57</f>
        <v>0</v>
      </c>
      <c r="IY76" s="91" t="str">
        <f>IF(AND(IX76&gt;=1,IX45&gt;=1,IX46&gt;=1),IX76-IY45-IY46,IF(AND(IX76&gt;=1,IX45&gt;=1),IX76-IY45,IF(AND(IX76&gt;=1,IX46&gt;=1),IX76-IY46,IF(AND(IX76&gt;=1,IX45=0,IX46=0),IX76,"0"))))</f>
        <v>0</v>
      </c>
      <c r="IZ76" s="76">
        <f>LEN(配列入力!$D$87)-LEN(SUBSTITUTE(配列入力!$D$87,$C76,""))</f>
        <v>0</v>
      </c>
      <c r="JA76" s="90">
        <f>(IZ76/$D76)-JA50-JA52-JA24-JA29-JA33-JA38-JA42-JA44-JA45-JA46-JA57</f>
        <v>0</v>
      </c>
      <c r="JB76" s="91" t="str">
        <f>IF(AND(JA76&gt;=1,JA45&gt;=1,JA46&gt;=1),JA76-JB45-JB46,IF(AND(JA76&gt;=1,JA45&gt;=1),JA76-JB45,IF(AND(JA76&gt;=1,JA46&gt;=1),JA76-JB46,IF(AND(JA76&gt;=1,JA45=0,JA46=0),JA76,"0"))))</f>
        <v>0</v>
      </c>
      <c r="JC76" s="76">
        <f>LEN(配列入力!$D$88)-LEN(SUBSTITUTE(配列入力!$D$88,$C76,""))</f>
        <v>0</v>
      </c>
      <c r="JD76" s="90">
        <f>(JC76/$D76)-JD50-JD52-JD24-JD29-JD33-JD38-JD42-JD44-JD45-JD46-JD57</f>
        <v>0</v>
      </c>
      <c r="JE76" s="91" t="str">
        <f>IF(AND(JD76&gt;=1,JD45&gt;=1,JD46&gt;=1),JD76-JE45-JE46,IF(AND(JD76&gt;=1,JD45&gt;=1),JD76-JE45,IF(AND(JD76&gt;=1,JD46&gt;=1),JD76-JE46,IF(AND(JD76&gt;=1,JD45=0,JD46=0),JD76,"0"))))</f>
        <v>0</v>
      </c>
      <c r="JF76" s="76">
        <f>LEN(配列入力!$D$89)-LEN(SUBSTITUTE(配列入力!$D$89,$C76,""))</f>
        <v>0</v>
      </c>
      <c r="JG76" s="90">
        <f>(JF76/$D76)-JG50-JG52-JG24-JG29-JG33-JG38-JG42-JG44-JG45-JG46-JG57</f>
        <v>0</v>
      </c>
      <c r="JH76" s="91" t="str">
        <f>IF(AND(JG76&gt;=1,JG45&gt;=1,JG46&gt;=1),JG76-JH45-JH46,IF(AND(JG76&gt;=1,JG45&gt;=1),JG76-JH45,IF(AND(JG76&gt;=1,JG46&gt;=1),JG76-JH46,IF(AND(JG76&gt;=1,JG45=0,JG46=0),JG76,"0"))))</f>
        <v>0</v>
      </c>
      <c r="JI76" s="76">
        <f>LEN(配列入力!$D$90)-LEN(SUBSTITUTE(配列入力!$D$90,$C76,""))</f>
        <v>0</v>
      </c>
      <c r="JJ76" s="90">
        <f>(JI76/$D76)-JJ50-JJ52-JJ24-JJ29-JJ33-JJ38-JJ42-JJ44-JJ45-JJ46-JJ57</f>
        <v>0</v>
      </c>
      <c r="JK76" s="91" t="str">
        <f>IF(AND(JJ76&gt;=1,JJ45&gt;=1,JJ46&gt;=1),JJ76-JK45-JK46,IF(AND(JJ76&gt;=1,JJ45&gt;=1),JJ76-JK45,IF(AND(JJ76&gt;=1,JJ46&gt;=1),JJ76-JK46,IF(AND(JJ76&gt;=1,JJ45=0,JJ46=0),JJ76,"0"))))</f>
        <v>0</v>
      </c>
      <c r="JL76" s="76">
        <f>LEN(配列入力!$D$91)-LEN(SUBSTITUTE(配列入力!$D$91,$C76,""))</f>
        <v>0</v>
      </c>
      <c r="JM76" s="90">
        <f>(JL76/$D76)-JM50-JM52-JM24-JM29-JM33-JM38-JM42-JM44-JM45-JM46-JM57</f>
        <v>0</v>
      </c>
      <c r="JN76" s="91" t="str">
        <f>IF(AND(JM76&gt;=1,JM45&gt;=1,JM46&gt;=1),JM76-JN45-JN46,IF(AND(JM76&gt;=1,JM45&gt;=1),JM76-JN45,IF(AND(JM76&gt;=1,JM46&gt;=1),JM76-JN46,IF(AND(JM76&gt;=1,JM45=0,JM46=0),JM76,"0"))))</f>
        <v>0</v>
      </c>
      <c r="JO76" s="76">
        <f>LEN(配列入力!$D$92)-LEN(SUBSTITUTE(配列入力!$D$92,$C76,""))</f>
        <v>0</v>
      </c>
      <c r="JP76" s="90">
        <f>(JO76/$D76)-JP50-JP52-JP24-JP29-JP33-JP38-JP42-JP44-JP45-JP46-JP57</f>
        <v>0</v>
      </c>
      <c r="JQ76" s="91" t="str">
        <f>IF(AND(JP76&gt;=1,JP45&gt;=1,JP46&gt;=1),JP76-JQ45-JQ46,IF(AND(JP76&gt;=1,JP45&gt;=1),JP76-JQ45,IF(AND(JP76&gt;=1,JP46&gt;=1),JP76-JQ46,IF(AND(JP76&gt;=1,JP45=0,JP46=0),JP76,"0"))))</f>
        <v>0</v>
      </c>
      <c r="JR76" s="76">
        <f>LEN(配列入力!$D$93)-LEN(SUBSTITUTE(配列入力!$D$93,$C76,""))</f>
        <v>0</v>
      </c>
      <c r="JS76" s="90">
        <f>(JR76/$D76)-JS50-JS52-JS24-JS29-JS33-JS38-JS42-JS44-JS45-JS46-JS57</f>
        <v>0</v>
      </c>
      <c r="JT76" s="91" t="str">
        <f>IF(AND(JS76&gt;=1,JS45&gt;=1,JS46&gt;=1),JS76-JT45-JT46,IF(AND(JS76&gt;=1,JS45&gt;=1),JS76-JT45,IF(AND(JS76&gt;=1,JS46&gt;=1),JS76-JT46,IF(AND(JS76&gt;=1,JS45=0,JS46=0),JS76,"0"))))</f>
        <v>0</v>
      </c>
      <c r="JU76" s="76">
        <f>LEN(配列入力!$D$94)-LEN(SUBSTITUTE(配列入力!$D$94,$C76,""))</f>
        <v>0</v>
      </c>
      <c r="JV76" s="90">
        <f>(JU76/$D76)-JV50-JV52-JV24-JV29-JV33-JV38-JV42-JV44-JV45-JV46-JV57</f>
        <v>0</v>
      </c>
      <c r="JW76" s="91" t="str">
        <f>IF(AND(JV76&gt;=1,JV45&gt;=1,JV46&gt;=1),JV76-JW45-JW46,IF(AND(JV76&gt;=1,JV45&gt;=1),JV76-JW45,IF(AND(JV76&gt;=1,JV46&gt;=1),JV76-JW46,IF(AND(JV76&gt;=1,JV45=0,JV46=0),JV76,"0"))))</f>
        <v>0</v>
      </c>
      <c r="JX76" s="76">
        <f>LEN(配列入力!$D$95)-LEN(SUBSTITUTE(配列入力!$D$95,$C76,""))</f>
        <v>0</v>
      </c>
      <c r="JY76" s="90">
        <f>(JX76/$D76)-JY50-JY52-JY24-JY29-JY33-JY38-JY42-JY44-JY45-JY46-JY57</f>
        <v>0</v>
      </c>
      <c r="JZ76" s="91" t="str">
        <f>IF(AND(JY76&gt;=1,JY45&gt;=1,JY46&gt;=1),JY76-JZ45-JZ46,IF(AND(JY76&gt;=1,JY45&gt;=1),JY76-JZ45,IF(AND(JY76&gt;=1,JY46&gt;=1),JY76-JZ46,IF(AND(JY76&gt;=1,JY45=0,JY46=0),JY76,"0"))))</f>
        <v>0</v>
      </c>
      <c r="KA76" s="76">
        <f>LEN(配列入力!$D$96)-LEN(SUBSTITUTE(配列入力!$D$96,$C76,""))</f>
        <v>0</v>
      </c>
      <c r="KB76" s="90">
        <f>(KA76/$D76)-KB50-KB52-KB24-KB29-KB33-KB38-KB42-KB44-KB45-KB46-KB57</f>
        <v>0</v>
      </c>
      <c r="KC76" s="91" t="str">
        <f>IF(AND(KB76&gt;=1,KB45&gt;=1,KB46&gt;=1),KB76-KC45-KC46,IF(AND(KB76&gt;=1,KB45&gt;=1),KB76-KC45,IF(AND(KB76&gt;=1,KB46&gt;=1),KB76-KC46,IF(AND(KB76&gt;=1,KB45=0,KB46=0),KB76,"0"))))</f>
        <v>0</v>
      </c>
      <c r="KD76" s="76">
        <f>LEN(配列入力!$D$97)-LEN(SUBSTITUTE(配列入力!$D$97,$C76,""))</f>
        <v>0</v>
      </c>
      <c r="KE76" s="90">
        <f>(KD76/$D76)-KE50-KE52-KE24-KE29-KE33-KE38-KE42-KE44-KE45-KE46-KE57</f>
        <v>0</v>
      </c>
      <c r="KF76" s="91" t="str">
        <f>IF(AND(KE76&gt;=1,KE45&gt;=1,KE46&gt;=1),KE76-KF45-KF46,IF(AND(KE76&gt;=1,KE45&gt;=1),KE76-KF45,IF(AND(KE76&gt;=1,KE46&gt;=1),KE76-KF46,IF(AND(KE76&gt;=1,KE45=0,KE46=0),KE76,"0"))))</f>
        <v>0</v>
      </c>
    </row>
    <row r="77" spans="1:292">
      <c r="A77" s="189"/>
      <c r="B77" s="73" t="s">
        <v>66</v>
      </c>
      <c r="C77" s="74" t="s">
        <v>66</v>
      </c>
      <c r="D77" s="75">
        <f>LEN(C77)</f>
        <v>1</v>
      </c>
      <c r="E77" s="76">
        <f>LEN(配列入力!$D$2)-LEN(SUBSTITUTE(配列入力!$D$2,$C77,""))</f>
        <v>0</v>
      </c>
      <c r="F77" s="89">
        <f>(E77/$D77)-F25-F30-F54-F55-F47</f>
        <v>0</v>
      </c>
      <c r="G77" s="85">
        <f t="shared" si="193"/>
        <v>0</v>
      </c>
      <c r="H77" s="76">
        <f>LEN(配列入力!$D$3)-LEN(SUBSTITUTE(配列入力!$D$3,$C77,""))</f>
        <v>0</v>
      </c>
      <c r="I77" s="89">
        <f>(H77/$D77)-I25-I30-I54-I55-I47</f>
        <v>0</v>
      </c>
      <c r="J77" s="85">
        <f t="shared" si="194"/>
        <v>0</v>
      </c>
      <c r="K77" s="76">
        <f>LEN(配列入力!$D$4)-LEN(SUBSTITUTE(配列入力!$D$4,$C77,""))</f>
        <v>0</v>
      </c>
      <c r="L77" s="89">
        <f>(K77/$D77)-L25-L30-L54-L55-L47</f>
        <v>0</v>
      </c>
      <c r="M77" s="85">
        <f t="shared" si="195"/>
        <v>0</v>
      </c>
      <c r="N77" s="76">
        <f>LEN(配列入力!$D$5)-LEN(SUBSTITUTE(配列入力!$D$5,$C77,""))</f>
        <v>0</v>
      </c>
      <c r="O77" s="89">
        <f>(N77/$D77)-O25-O30-O54-O55-O47</f>
        <v>0</v>
      </c>
      <c r="P77" s="85">
        <f t="shared" si="196"/>
        <v>0</v>
      </c>
      <c r="Q77" s="76">
        <f>LEN(配列入力!$D$6)-LEN(SUBSTITUTE(配列入力!$D$6,$C77,""))</f>
        <v>0</v>
      </c>
      <c r="R77" s="89">
        <f>(Q77/$D77)-R25-R30-R54-R55-R47</f>
        <v>0</v>
      </c>
      <c r="S77" s="85">
        <f t="shared" si="197"/>
        <v>0</v>
      </c>
      <c r="T77" s="76">
        <f>LEN(配列入力!$D$7)-LEN(SUBSTITUTE(配列入力!$D$7,$C77,""))</f>
        <v>0</v>
      </c>
      <c r="U77" s="89">
        <f>(T77/$D77)-U25-U30-U54-U55-U47</f>
        <v>0</v>
      </c>
      <c r="V77" s="85">
        <f t="shared" si="198"/>
        <v>0</v>
      </c>
      <c r="W77" s="76">
        <f>LEN(配列入力!$D$8)-LEN(SUBSTITUTE(配列入力!$D$8,$C77,""))</f>
        <v>0</v>
      </c>
      <c r="X77" s="89">
        <f>(W77/$D77)-X25-X30-X54-X55-X47</f>
        <v>0</v>
      </c>
      <c r="Y77" s="85">
        <f t="shared" si="199"/>
        <v>0</v>
      </c>
      <c r="Z77" s="76">
        <f>LEN(配列入力!$D$9)-LEN(SUBSTITUTE(配列入力!$D$9,$C77,""))</f>
        <v>0</v>
      </c>
      <c r="AA77" s="89">
        <f>(Z77/$D77)-AA25-AA30-AA54-AA55-AA47</f>
        <v>0</v>
      </c>
      <c r="AB77" s="85">
        <f t="shared" si="200"/>
        <v>0</v>
      </c>
      <c r="AC77" s="76">
        <f>LEN(配列入力!$D$10)-LEN(SUBSTITUTE(配列入力!$D$10,$C77,""))</f>
        <v>0</v>
      </c>
      <c r="AD77" s="89">
        <f>(AC77/$D77)-AD25-AD30-AD54-AD55-AD47</f>
        <v>0</v>
      </c>
      <c r="AE77" s="85">
        <f t="shared" si="201"/>
        <v>0</v>
      </c>
      <c r="AF77" s="76">
        <f>LEN(配列入力!$D$11)-LEN(SUBSTITUTE(配列入力!$D$11,$C77,""))</f>
        <v>0</v>
      </c>
      <c r="AG77" s="89">
        <f>(AF77/$D77)-AG25-AG30-AG54-AG55-AG47</f>
        <v>0</v>
      </c>
      <c r="AH77" s="85">
        <f t="shared" si="202"/>
        <v>0</v>
      </c>
      <c r="AI77" s="76">
        <f>LEN(配列入力!$D$12)-LEN(SUBSTITUTE(配列入力!$D$12,$C77,""))</f>
        <v>0</v>
      </c>
      <c r="AJ77" s="89">
        <f>(AI77/$D77)-AJ25-AJ30-AJ54-AJ55-AJ47</f>
        <v>0</v>
      </c>
      <c r="AK77" s="85">
        <f t="shared" si="203"/>
        <v>0</v>
      </c>
      <c r="AL77" s="76">
        <f>LEN(配列入力!$D$13)-LEN(SUBSTITUTE(配列入力!$D$13,$C77,""))</f>
        <v>0</v>
      </c>
      <c r="AM77" s="89">
        <f>(AL77/$D77)-AM25-AM30-AM54-AM55-AM47</f>
        <v>0</v>
      </c>
      <c r="AN77" s="85">
        <f t="shared" si="204"/>
        <v>0</v>
      </c>
      <c r="AO77" s="76">
        <f>LEN(配列入力!$D$14)-LEN(SUBSTITUTE(配列入力!$D$14,$C77,""))</f>
        <v>0</v>
      </c>
      <c r="AP77" s="89">
        <f>(AO77/$D77)-AP25-AP30-AP54-AP55-AP47</f>
        <v>0</v>
      </c>
      <c r="AQ77" s="85">
        <f t="shared" si="205"/>
        <v>0</v>
      </c>
      <c r="AR77" s="76">
        <f>LEN(配列入力!$D$15)-LEN(SUBSTITUTE(配列入力!$D$15,$C77,""))</f>
        <v>0</v>
      </c>
      <c r="AS77" s="89">
        <f>(AR77/$D77)-AS25-AS30-AS54-AS55-AS47</f>
        <v>0</v>
      </c>
      <c r="AT77" s="85">
        <f t="shared" si="206"/>
        <v>0</v>
      </c>
      <c r="AU77" s="76">
        <f>LEN(配列入力!$D$16)-LEN(SUBSTITUTE(配列入力!$D$16,$C77,""))</f>
        <v>0</v>
      </c>
      <c r="AV77" s="89">
        <f>(AU77/$D77)-AV25-AV30-AV54-AV55-AV47</f>
        <v>0</v>
      </c>
      <c r="AW77" s="85">
        <f t="shared" si="207"/>
        <v>0</v>
      </c>
      <c r="AX77" s="76">
        <f>LEN(配列入力!$D$17)-LEN(SUBSTITUTE(配列入力!$D$17,$C77,""))</f>
        <v>0</v>
      </c>
      <c r="AY77" s="89">
        <f>(AX77/$D77)-AY25-AY30-AY54-AY55-AY47</f>
        <v>0</v>
      </c>
      <c r="AZ77" s="85">
        <f t="shared" si="208"/>
        <v>0</v>
      </c>
      <c r="BA77" s="76">
        <f>LEN(配列入力!$D$18)-LEN(SUBSTITUTE(配列入力!$D$18,$C77,""))</f>
        <v>0</v>
      </c>
      <c r="BB77" s="89">
        <f>(BA77/$D77)-BB25-BB30-BB54-BB55-BB47</f>
        <v>0</v>
      </c>
      <c r="BC77" s="85">
        <f t="shared" si="209"/>
        <v>0</v>
      </c>
      <c r="BD77" s="76">
        <f>LEN(配列入力!$D$19)-LEN(SUBSTITUTE(配列入力!$D$19,$C77,""))</f>
        <v>0</v>
      </c>
      <c r="BE77" s="89">
        <f>(BD77/$D77)-BE25-BE30-BE54-BE55-BE47</f>
        <v>0</v>
      </c>
      <c r="BF77" s="85">
        <f t="shared" si="210"/>
        <v>0</v>
      </c>
      <c r="BG77" s="76">
        <f>LEN(配列入力!$D$20)-LEN(SUBSTITUTE(配列入力!$D$20,$C77,""))</f>
        <v>0</v>
      </c>
      <c r="BH77" s="89">
        <f>(BG77/$D77)-BH25-BH30-BH54-BH55-BH47</f>
        <v>0</v>
      </c>
      <c r="BI77" s="85">
        <f t="shared" si="211"/>
        <v>0</v>
      </c>
      <c r="BJ77" s="76">
        <f>LEN(配列入力!$D$21)-LEN(SUBSTITUTE(配列入力!$D$21,$C77,""))</f>
        <v>0</v>
      </c>
      <c r="BK77" s="89">
        <f>(BJ77/$D77)-BK25-BK30-BK54-BK55-BK47</f>
        <v>0</v>
      </c>
      <c r="BL77" s="85">
        <f t="shared" si="212"/>
        <v>0</v>
      </c>
      <c r="BM77" s="76">
        <f>LEN(配列入力!$D$22)-LEN(SUBSTITUTE(配列入力!$D$22,$C77,""))</f>
        <v>0</v>
      </c>
      <c r="BN77" s="89">
        <f>(BM77/$D77)-BN25-BN30-BN54-BN55-BN47</f>
        <v>0</v>
      </c>
      <c r="BO77" s="85">
        <f t="shared" si="213"/>
        <v>0</v>
      </c>
      <c r="BP77" s="76">
        <f>LEN(配列入力!$D$23)-LEN(SUBSTITUTE(配列入力!$D$23,$C77,""))</f>
        <v>0</v>
      </c>
      <c r="BQ77" s="89">
        <f>(BP77/$D77)-BQ25-BQ30-BQ54-BQ55-BQ47</f>
        <v>0</v>
      </c>
      <c r="BR77" s="85">
        <f t="shared" si="214"/>
        <v>0</v>
      </c>
      <c r="BS77" s="76">
        <f>LEN(配列入力!$D$24)-LEN(SUBSTITUTE(配列入力!$D$24,$C77,""))</f>
        <v>0</v>
      </c>
      <c r="BT77" s="89">
        <f>(BS77/$D77)-BT25-BT30-BT54-BT55-BT47</f>
        <v>0</v>
      </c>
      <c r="BU77" s="85">
        <f t="shared" si="215"/>
        <v>0</v>
      </c>
      <c r="BV77" s="76">
        <f>LEN(配列入力!$D$25)-LEN(SUBSTITUTE(配列入力!$D$25,$C77,""))</f>
        <v>0</v>
      </c>
      <c r="BW77" s="89">
        <f>(BV77/$D77)-BW25-BW30-BW54-BW55-BW47</f>
        <v>0</v>
      </c>
      <c r="BX77" s="85">
        <f t="shared" si="216"/>
        <v>0</v>
      </c>
      <c r="BY77" s="76">
        <f>LEN(配列入力!$D$26)-LEN(SUBSTITUTE(配列入力!$D$26,$C77,""))</f>
        <v>0</v>
      </c>
      <c r="BZ77" s="89">
        <f>(BY77/$D77)-BZ25-BZ30-BZ54-BZ55-BZ47</f>
        <v>0</v>
      </c>
      <c r="CA77" s="85">
        <f t="shared" si="217"/>
        <v>0</v>
      </c>
      <c r="CB77" s="76">
        <f>LEN(配列入力!$D$27)-LEN(SUBSTITUTE(配列入力!$D$27,$C77,""))</f>
        <v>0</v>
      </c>
      <c r="CC77" s="89">
        <f>(CB77/$D77)-CC25-CC30-CC54-CC55-CC47</f>
        <v>0</v>
      </c>
      <c r="CD77" s="85">
        <f t="shared" si="218"/>
        <v>0</v>
      </c>
      <c r="CE77" s="76">
        <f>LEN(配列入力!$D$28)-LEN(SUBSTITUTE(配列入力!$D$28,$C77,""))</f>
        <v>0</v>
      </c>
      <c r="CF77" s="89">
        <f>(CE77/$D77)-CF25-CF30-CF54-CF55-CF47</f>
        <v>0</v>
      </c>
      <c r="CG77" s="85">
        <f t="shared" si="219"/>
        <v>0</v>
      </c>
      <c r="CH77" s="76">
        <f>LEN(配列入力!$D$29)-LEN(SUBSTITUTE(配列入力!$D$29,$C77,""))</f>
        <v>0</v>
      </c>
      <c r="CI77" s="89">
        <f>(CH77/$D77)-CI25-CI30-CI54-CI55-CI47</f>
        <v>0</v>
      </c>
      <c r="CJ77" s="85">
        <f t="shared" si="220"/>
        <v>0</v>
      </c>
      <c r="CK77" s="76">
        <f>LEN(配列入力!$D$30)-LEN(SUBSTITUTE(配列入力!$D$30,$C77,""))</f>
        <v>0</v>
      </c>
      <c r="CL77" s="89">
        <f>(CK77/$D77)-CL25-CL30-CL54-CL55-CL47</f>
        <v>0</v>
      </c>
      <c r="CM77" s="85">
        <f t="shared" si="221"/>
        <v>0</v>
      </c>
      <c r="CN77" s="76">
        <f>LEN(配列入力!$D$31)-LEN(SUBSTITUTE(配列入力!$D$31,$C77,""))</f>
        <v>0</v>
      </c>
      <c r="CO77" s="89">
        <f>(CN77/$D77)-CO25-CO30-CO54-CO55-CO47</f>
        <v>0</v>
      </c>
      <c r="CP77" s="85">
        <f t="shared" si="222"/>
        <v>0</v>
      </c>
      <c r="CQ77" s="76">
        <f>LEN(配列入力!$D$32)-LEN(SUBSTITUTE(配列入力!$D$32,$C77,""))</f>
        <v>0</v>
      </c>
      <c r="CR77" s="89">
        <f>(CQ77/$D77)-CR25-CR30-CR54-CR55-CR47</f>
        <v>0</v>
      </c>
      <c r="CS77" s="85">
        <f t="shared" si="223"/>
        <v>0</v>
      </c>
      <c r="CT77" s="76">
        <f>LEN(配列入力!$D$33)-LEN(SUBSTITUTE(配列入力!$D$33,$C77,""))</f>
        <v>0</v>
      </c>
      <c r="CU77" s="89">
        <f>(CT77/$D77)-CU25-CU30-CU54-CU55-CU47</f>
        <v>0</v>
      </c>
      <c r="CV77" s="85">
        <f t="shared" si="224"/>
        <v>0</v>
      </c>
      <c r="CW77" s="76">
        <f>LEN(配列入力!$D$34)-LEN(SUBSTITUTE(配列入力!$D$34,$C77,""))</f>
        <v>0</v>
      </c>
      <c r="CX77" s="89">
        <f>(CW77/$D77)-CX25-CX30-CX54-CX55-CX47</f>
        <v>0</v>
      </c>
      <c r="CY77" s="85">
        <f t="shared" si="225"/>
        <v>0</v>
      </c>
      <c r="CZ77" s="76">
        <f>LEN(配列入力!$D$35)-LEN(SUBSTITUTE(配列入力!$D$35,$C77,""))</f>
        <v>0</v>
      </c>
      <c r="DA77" s="89">
        <f>(CZ77/$D77)-DA25-DA30-DA54-DA55-DA47</f>
        <v>0</v>
      </c>
      <c r="DB77" s="85">
        <f t="shared" si="226"/>
        <v>0</v>
      </c>
      <c r="DC77" s="76">
        <f>LEN(配列入力!$D$36)-LEN(SUBSTITUTE(配列入力!$D$36,$C77,""))</f>
        <v>0</v>
      </c>
      <c r="DD77" s="89">
        <f>(DC77/$D77)-DD25-DD30-DD54-DD55-DD47</f>
        <v>0</v>
      </c>
      <c r="DE77" s="85">
        <f t="shared" si="227"/>
        <v>0</v>
      </c>
      <c r="DF77" s="76">
        <f>LEN(配列入力!$D$37)-LEN(SUBSTITUTE(配列入力!$D$37,$C77,""))</f>
        <v>0</v>
      </c>
      <c r="DG77" s="89">
        <f>(DF77/$D77)-DG25-DG30-DG54-DG55-DG47</f>
        <v>0</v>
      </c>
      <c r="DH77" s="85">
        <f t="shared" si="228"/>
        <v>0</v>
      </c>
      <c r="DI77" s="76">
        <f>LEN(配列入力!$D$38)-LEN(SUBSTITUTE(配列入力!$D$38,$C77,""))</f>
        <v>0</v>
      </c>
      <c r="DJ77" s="89">
        <f>(DI77/$D77)-DJ25-DJ30-DJ54-DJ55-DJ47</f>
        <v>0</v>
      </c>
      <c r="DK77" s="85">
        <f t="shared" si="229"/>
        <v>0</v>
      </c>
      <c r="DL77" s="76">
        <f>LEN(配列入力!$D$39)-LEN(SUBSTITUTE(配列入力!$D$39,$C77,""))</f>
        <v>0</v>
      </c>
      <c r="DM77" s="89">
        <f>(DL77/$D77)-DM25-DM30-DM54-DM55-DM47</f>
        <v>0</v>
      </c>
      <c r="DN77" s="85">
        <f t="shared" si="230"/>
        <v>0</v>
      </c>
      <c r="DO77" s="76">
        <f>LEN(配列入力!$D$40)-LEN(SUBSTITUTE(配列入力!$D$40,$C77,""))</f>
        <v>0</v>
      </c>
      <c r="DP77" s="89">
        <f>(DO77/$D77)-DP25-DP30-DP54-DP55-DP47</f>
        <v>0</v>
      </c>
      <c r="DQ77" s="85">
        <f t="shared" si="231"/>
        <v>0</v>
      </c>
      <c r="DR77" s="76">
        <f>LEN(配列入力!$D$41)-LEN(SUBSTITUTE(配列入力!$D$41,$C77,""))</f>
        <v>0</v>
      </c>
      <c r="DS77" s="89">
        <f>(DR77/$D77)-DS25-DS30-DS54-DS55-DS47</f>
        <v>0</v>
      </c>
      <c r="DT77" s="85">
        <f t="shared" si="232"/>
        <v>0</v>
      </c>
      <c r="DU77" s="76">
        <f>LEN(配列入力!$D$42)-LEN(SUBSTITUTE(配列入力!$D$42,$C77,""))</f>
        <v>0</v>
      </c>
      <c r="DV77" s="89">
        <f>(DU77/$D77)-DV25-DV30-DV54-DV55-DV47</f>
        <v>0</v>
      </c>
      <c r="DW77" s="85">
        <f t="shared" si="233"/>
        <v>0</v>
      </c>
      <c r="DX77" s="76">
        <f>LEN(配列入力!$D$43)-LEN(SUBSTITUTE(配列入力!$D$43,$C77,""))</f>
        <v>0</v>
      </c>
      <c r="DY77" s="89">
        <f>(DX77/$D77)-DY25-DY30-DY54-DY55-DY47</f>
        <v>0</v>
      </c>
      <c r="DZ77" s="85">
        <f t="shared" si="234"/>
        <v>0</v>
      </c>
      <c r="EA77" s="76">
        <f>LEN(配列入力!$D$44)-LEN(SUBSTITUTE(配列入力!$D$44,$C77,""))</f>
        <v>0</v>
      </c>
      <c r="EB77" s="89">
        <f>(EA77/$D77)-EB25-EB30-EB54-EB55-EB47</f>
        <v>0</v>
      </c>
      <c r="EC77" s="85">
        <f t="shared" si="235"/>
        <v>0</v>
      </c>
      <c r="ED77" s="76">
        <f>LEN(配列入力!$D$45)-LEN(SUBSTITUTE(配列入力!$D$45,$C77,""))</f>
        <v>0</v>
      </c>
      <c r="EE77" s="89">
        <f>(ED77/$D77)-EE25-EE30-EE54-EE55-EE47</f>
        <v>0</v>
      </c>
      <c r="EF77" s="85">
        <f t="shared" si="236"/>
        <v>0</v>
      </c>
      <c r="EG77" s="76">
        <f>LEN(配列入力!$D$46)-LEN(SUBSTITUTE(配列入力!$D$46,$C77,""))</f>
        <v>0</v>
      </c>
      <c r="EH77" s="89">
        <f>(EG77/$D77)-EH25-EH30-EH54-EH55-EH47</f>
        <v>0</v>
      </c>
      <c r="EI77" s="85">
        <f t="shared" si="237"/>
        <v>0</v>
      </c>
      <c r="EJ77" s="76">
        <f>LEN(配列入力!$D$47)-LEN(SUBSTITUTE(配列入力!$D$47,$C77,""))</f>
        <v>0</v>
      </c>
      <c r="EK77" s="89">
        <f>(EJ77/$D77)-EK25-EK30-EK54-EK55-EK47</f>
        <v>0</v>
      </c>
      <c r="EL77" s="85">
        <f t="shared" si="238"/>
        <v>0</v>
      </c>
      <c r="EM77" s="76">
        <f>LEN(配列入力!$D$48)-LEN(SUBSTITUTE(配列入力!$D$48,$C77,""))</f>
        <v>0</v>
      </c>
      <c r="EN77" s="89">
        <f>(EM77/$D77)-EN25-EN30-EN54-EN55-EN47</f>
        <v>0</v>
      </c>
      <c r="EO77" s="85">
        <f t="shared" si="239"/>
        <v>0</v>
      </c>
      <c r="EP77" s="76">
        <f>LEN(配列入力!$D$49)-LEN(SUBSTITUTE(配列入力!$D$49,$C77,""))</f>
        <v>0</v>
      </c>
      <c r="EQ77" s="89">
        <f>(EP77/$D77)-EQ25-EQ30-EQ54-EQ55-EQ47</f>
        <v>0</v>
      </c>
      <c r="ER77" s="85">
        <f t="shared" si="240"/>
        <v>0</v>
      </c>
      <c r="ES77" s="76">
        <f>LEN(配列入力!$D$50)-LEN(SUBSTITUTE(配列入力!$D$50,$C77,""))</f>
        <v>0</v>
      </c>
      <c r="ET77" s="89">
        <f>(ES77/$D77)-ET25-ET30-ET54-ET55-ET47</f>
        <v>0</v>
      </c>
      <c r="EU77" s="85">
        <f t="shared" ref="EU77" si="386">ET77</f>
        <v>0</v>
      </c>
      <c r="EV77" s="76">
        <f>LEN(配列入力!$D$51)-LEN(SUBSTITUTE(配列入力!$D$51,$C77,""))</f>
        <v>0</v>
      </c>
      <c r="EW77" s="89">
        <f>(EV77/$D77)-EW25-EW30-EW54-EW55-EW47</f>
        <v>0</v>
      </c>
      <c r="EX77" s="85">
        <f t="shared" ref="EX77" si="387">EW77</f>
        <v>0</v>
      </c>
      <c r="EY77" s="76">
        <f>LEN(配列入力!$D$52)-LEN(SUBSTITUTE(配列入力!$D$52,$C77,""))</f>
        <v>0</v>
      </c>
      <c r="EZ77" s="89">
        <f>(EY77/$D77)-EZ25-EZ30-EZ54-EZ55-EZ47</f>
        <v>0</v>
      </c>
      <c r="FA77" s="85">
        <f t="shared" ref="FA77" si="388">EZ77</f>
        <v>0</v>
      </c>
      <c r="FB77" s="76">
        <f>LEN(配列入力!$D$53)-LEN(SUBSTITUTE(配列入力!$D$53,$C77,""))</f>
        <v>0</v>
      </c>
      <c r="FC77" s="89">
        <f>(FB77/$D77)-FC25-FC30-FC54-FC55-FC47</f>
        <v>0</v>
      </c>
      <c r="FD77" s="85">
        <f t="shared" ref="FD77" si="389">FC77</f>
        <v>0</v>
      </c>
      <c r="FE77" s="76">
        <f>LEN(配列入力!$D$54)-LEN(SUBSTITUTE(配列入力!$D$54,$C77,""))</f>
        <v>0</v>
      </c>
      <c r="FF77" s="89">
        <f>(FE77/$D77)-FF25-FF30-FF54-FF55-FF47</f>
        <v>0</v>
      </c>
      <c r="FG77" s="85">
        <f t="shared" ref="FG77" si="390">FF77</f>
        <v>0</v>
      </c>
      <c r="FH77" s="76">
        <f>LEN(配列入力!$D$55)-LEN(SUBSTITUTE(配列入力!$D$55,$C77,""))</f>
        <v>0</v>
      </c>
      <c r="FI77" s="89">
        <f>(FH77/$D77)-FI25-FI30-FI54-FI55-FI47</f>
        <v>0</v>
      </c>
      <c r="FJ77" s="85">
        <f t="shared" ref="FJ77" si="391">FI77</f>
        <v>0</v>
      </c>
      <c r="FK77" s="76">
        <f>LEN(配列入力!$D$56)-LEN(SUBSTITUTE(配列入力!$D$56,$C77,""))</f>
        <v>0</v>
      </c>
      <c r="FL77" s="89">
        <f>(FK77/$D77)-FL25-FL30-FL54-FL55-FL47</f>
        <v>0</v>
      </c>
      <c r="FM77" s="85">
        <f t="shared" ref="FM77" si="392">FL77</f>
        <v>0</v>
      </c>
      <c r="FN77" s="76">
        <f>LEN(配列入力!$D$57)-LEN(SUBSTITUTE(配列入力!$D$57,$C77,""))</f>
        <v>0</v>
      </c>
      <c r="FO77" s="89">
        <f>(FN77/$D77)-FO25-FO30-FO54-FO55-FO47</f>
        <v>0</v>
      </c>
      <c r="FP77" s="85">
        <f t="shared" ref="FP77" si="393">FO77</f>
        <v>0</v>
      </c>
      <c r="FQ77" s="76">
        <f>LEN(配列入力!$D$58)-LEN(SUBSTITUTE(配列入力!$D$58,$C77,""))</f>
        <v>0</v>
      </c>
      <c r="FR77" s="89">
        <f>(FQ77/$D77)-FR25-FR30-FR54-FR55-FR47</f>
        <v>0</v>
      </c>
      <c r="FS77" s="85">
        <f t="shared" ref="FS77" si="394">FR77</f>
        <v>0</v>
      </c>
      <c r="FT77" s="76">
        <f>LEN(配列入力!$D$59)-LEN(SUBSTITUTE(配列入力!$D$59,$C77,""))</f>
        <v>0</v>
      </c>
      <c r="FU77" s="89">
        <f>(FT77/$D77)-FU25-FU30-FU54-FU55-FU47</f>
        <v>0</v>
      </c>
      <c r="FV77" s="85">
        <f t="shared" ref="FV77" si="395">FU77</f>
        <v>0</v>
      </c>
      <c r="FW77" s="76">
        <f>LEN(配列入力!$D$60)-LEN(SUBSTITUTE(配列入力!$D$60,$C77,""))</f>
        <v>0</v>
      </c>
      <c r="FX77" s="89">
        <f>(FW77/$D77)-FX25-FX30-FX54-FX55-FX47</f>
        <v>0</v>
      </c>
      <c r="FY77" s="85">
        <f t="shared" ref="FY77" si="396">FX77</f>
        <v>0</v>
      </c>
      <c r="FZ77" s="76">
        <f>LEN(配列入力!$D$61)-LEN(SUBSTITUTE(配列入力!$D$61,$C77,""))</f>
        <v>0</v>
      </c>
      <c r="GA77" s="89">
        <f>(FZ77/$D77)-GA25-GA30-GA54-GA55-GA47</f>
        <v>0</v>
      </c>
      <c r="GB77" s="85">
        <f t="shared" ref="GB77" si="397">GA77</f>
        <v>0</v>
      </c>
      <c r="GC77" s="76">
        <f>LEN(配列入力!$D$62)-LEN(SUBSTITUTE(配列入力!$D$62,$C77,""))</f>
        <v>0</v>
      </c>
      <c r="GD77" s="89">
        <f>(GC77/$D77)-GD25-GD30-GD54-GD55-GD47</f>
        <v>0</v>
      </c>
      <c r="GE77" s="85">
        <f t="shared" ref="GE77" si="398">GD77</f>
        <v>0</v>
      </c>
      <c r="GF77" s="76">
        <f>LEN(配列入力!$D$63)-LEN(SUBSTITUTE(配列入力!$D$63,$C77,""))</f>
        <v>0</v>
      </c>
      <c r="GG77" s="89">
        <f>(GF77/$D77)-GG25-GG30-GG54-GG55-GG47</f>
        <v>0</v>
      </c>
      <c r="GH77" s="85">
        <f t="shared" ref="GH77" si="399">GG77</f>
        <v>0</v>
      </c>
      <c r="GI77" s="76">
        <f>LEN(配列入力!$D$64)-LEN(SUBSTITUTE(配列入力!$D$64,$C77,""))</f>
        <v>0</v>
      </c>
      <c r="GJ77" s="89">
        <f>(GI77/$D77)-GJ25-GJ30-GJ54-GJ55-GJ47</f>
        <v>0</v>
      </c>
      <c r="GK77" s="85">
        <f t="shared" ref="GK77" si="400">GJ77</f>
        <v>0</v>
      </c>
      <c r="GL77" s="76">
        <f>LEN(配列入力!$D$65)-LEN(SUBSTITUTE(配列入力!$D$65,$C77,""))</f>
        <v>0</v>
      </c>
      <c r="GM77" s="89">
        <f>(GL77/$D77)-GM25-GM30-GM54-GM55-GM47</f>
        <v>0</v>
      </c>
      <c r="GN77" s="85">
        <f t="shared" ref="GN77" si="401">GM77</f>
        <v>0</v>
      </c>
      <c r="GO77" s="76">
        <f>LEN(配列入力!$D$66)-LEN(SUBSTITUTE(配列入力!$D$66,$C77,""))</f>
        <v>0</v>
      </c>
      <c r="GP77" s="89">
        <f>(GO77/$D77)-GP25-GP30-GP54-GP55-GP47</f>
        <v>0</v>
      </c>
      <c r="GQ77" s="85">
        <f t="shared" ref="GQ77" si="402">GP77</f>
        <v>0</v>
      </c>
      <c r="GR77" s="76">
        <f>LEN(配列入力!$D$67)-LEN(SUBSTITUTE(配列入力!$D$67,$C77,""))</f>
        <v>0</v>
      </c>
      <c r="GS77" s="89">
        <f>(GR77/$D77)-GS25-GS30-GS54-GS55-GS47</f>
        <v>0</v>
      </c>
      <c r="GT77" s="85">
        <f t="shared" ref="GT77" si="403">GS77</f>
        <v>0</v>
      </c>
      <c r="GU77" s="76">
        <f>LEN(配列入力!$D$68)-LEN(SUBSTITUTE(配列入力!$D$68,$C77,""))</f>
        <v>0</v>
      </c>
      <c r="GV77" s="89">
        <f>(GU77/$D77)-GV25-GV30-GV54-GV55-GV47</f>
        <v>0</v>
      </c>
      <c r="GW77" s="85">
        <f t="shared" ref="GW77" si="404">GV77</f>
        <v>0</v>
      </c>
      <c r="GX77" s="76">
        <f>LEN(配列入力!$D$69)-LEN(SUBSTITUTE(配列入力!$D$69,$C77,""))</f>
        <v>0</v>
      </c>
      <c r="GY77" s="89">
        <f>(GX77/$D77)-GY25-GY30-GY54-GY55-GY47</f>
        <v>0</v>
      </c>
      <c r="GZ77" s="85">
        <f t="shared" ref="GZ77" si="405">GY77</f>
        <v>0</v>
      </c>
      <c r="HA77" s="76">
        <f>LEN(配列入力!$D$70)-LEN(SUBSTITUTE(配列入力!$D$70,$C77,""))</f>
        <v>0</v>
      </c>
      <c r="HB77" s="89">
        <f>(HA77/$D77)-HB25-HB30-HB54-HB55-HB47</f>
        <v>0</v>
      </c>
      <c r="HC77" s="85">
        <f t="shared" ref="HC77" si="406">HB77</f>
        <v>0</v>
      </c>
      <c r="HD77" s="76">
        <f>LEN(配列入力!$D$71)-LEN(SUBSTITUTE(配列入力!$D$71,$C77,""))</f>
        <v>0</v>
      </c>
      <c r="HE77" s="89">
        <f>(HD77/$D77)-HE25-HE30-HE54-HE55-HE47</f>
        <v>0</v>
      </c>
      <c r="HF77" s="85">
        <f t="shared" ref="HF77" si="407">HE77</f>
        <v>0</v>
      </c>
      <c r="HG77" s="76">
        <f>LEN(配列入力!$D$72)-LEN(SUBSTITUTE(配列入力!$D$72,$C77,""))</f>
        <v>0</v>
      </c>
      <c r="HH77" s="89">
        <f>(HG77/$D77)-HH25-HH30-HH54-HH55-HH47</f>
        <v>0</v>
      </c>
      <c r="HI77" s="85">
        <f t="shared" ref="HI77" si="408">HH77</f>
        <v>0</v>
      </c>
      <c r="HJ77" s="76">
        <f>LEN(配列入力!$D$73)-LEN(SUBSTITUTE(配列入力!$D$73,$C77,""))</f>
        <v>0</v>
      </c>
      <c r="HK77" s="89">
        <f>(HJ77/$D77)-HK25-HK30-HK54-HK55-HK47</f>
        <v>0</v>
      </c>
      <c r="HL77" s="85">
        <f t="shared" ref="HL77" si="409">HK77</f>
        <v>0</v>
      </c>
      <c r="HM77" s="76">
        <f>LEN(配列入力!$D$74)-LEN(SUBSTITUTE(配列入力!$D$74,$C77,""))</f>
        <v>0</v>
      </c>
      <c r="HN77" s="89">
        <f>(HM77/$D77)-HN25-HN30-HN54-HN55-HN47</f>
        <v>0</v>
      </c>
      <c r="HO77" s="85">
        <f t="shared" ref="HO77" si="410">HN77</f>
        <v>0</v>
      </c>
      <c r="HP77" s="76">
        <f>LEN(配列入力!$D$75)-LEN(SUBSTITUTE(配列入力!$D$75,$C77,""))</f>
        <v>0</v>
      </c>
      <c r="HQ77" s="89">
        <f>(HP77/$D77)-HQ25-HQ30-HQ54-HQ55-HQ47</f>
        <v>0</v>
      </c>
      <c r="HR77" s="85">
        <f t="shared" ref="HR77" si="411">HQ77</f>
        <v>0</v>
      </c>
      <c r="HS77" s="76">
        <f>LEN(配列入力!$D$76)-LEN(SUBSTITUTE(配列入力!$D$76,$C77,""))</f>
        <v>0</v>
      </c>
      <c r="HT77" s="89">
        <f>(HS77/$D77)-HT25-HT30-HT54-HT55-HT47</f>
        <v>0</v>
      </c>
      <c r="HU77" s="85">
        <f t="shared" ref="HU77" si="412">HT77</f>
        <v>0</v>
      </c>
      <c r="HV77" s="76">
        <f>LEN(配列入力!$D$77)-LEN(SUBSTITUTE(配列入力!$D$77,$C77,""))</f>
        <v>0</v>
      </c>
      <c r="HW77" s="89">
        <f>(HV77/$D77)-HW25-HW30-HW54-HW55-HW47</f>
        <v>0</v>
      </c>
      <c r="HX77" s="85">
        <f t="shared" ref="HX77" si="413">HW77</f>
        <v>0</v>
      </c>
      <c r="HY77" s="76">
        <f>LEN(配列入力!$D$78)-LEN(SUBSTITUTE(配列入力!$D$78,$C77,""))</f>
        <v>0</v>
      </c>
      <c r="HZ77" s="89">
        <f>(HY77/$D77)-HZ25-HZ30-HZ54-HZ55-HZ47</f>
        <v>0</v>
      </c>
      <c r="IA77" s="85">
        <f t="shared" ref="IA77" si="414">HZ77</f>
        <v>0</v>
      </c>
      <c r="IB77" s="76">
        <f>LEN(配列入力!$D$79)-LEN(SUBSTITUTE(配列入力!$D$79,$C77,""))</f>
        <v>0</v>
      </c>
      <c r="IC77" s="89">
        <f>(IB77/$D77)-IC25-IC30-IC54-IC55-IC47</f>
        <v>0</v>
      </c>
      <c r="ID77" s="85">
        <f t="shared" ref="ID77" si="415">IC77</f>
        <v>0</v>
      </c>
      <c r="IE77" s="76">
        <f>LEN(配列入力!$D$80)-LEN(SUBSTITUTE(配列入力!$D$80,$C77,""))</f>
        <v>0</v>
      </c>
      <c r="IF77" s="89">
        <f>(IE77/$D77)-IF25-IF30-IF54-IF55-IF47</f>
        <v>0</v>
      </c>
      <c r="IG77" s="85">
        <f t="shared" ref="IG77" si="416">IF77</f>
        <v>0</v>
      </c>
      <c r="IH77" s="76">
        <f>LEN(配列入力!$D$81)-LEN(SUBSTITUTE(配列入力!$D$81,$C77,""))</f>
        <v>0</v>
      </c>
      <c r="II77" s="89">
        <f>(IH77/$D77)-II25-II30-II54-II55-II47</f>
        <v>0</v>
      </c>
      <c r="IJ77" s="85">
        <f t="shared" ref="IJ77" si="417">II77</f>
        <v>0</v>
      </c>
      <c r="IK77" s="76">
        <f>LEN(配列入力!$D$82)-LEN(SUBSTITUTE(配列入力!$D$82,$C77,""))</f>
        <v>0</v>
      </c>
      <c r="IL77" s="89">
        <f>(IK77/$D77)-IL25-IL30-IL54-IL55-IL47</f>
        <v>0</v>
      </c>
      <c r="IM77" s="85">
        <f t="shared" ref="IM77" si="418">IL77</f>
        <v>0</v>
      </c>
      <c r="IN77" s="76">
        <f>LEN(配列入力!$D$83)-LEN(SUBSTITUTE(配列入力!$D$83,$C77,""))</f>
        <v>0</v>
      </c>
      <c r="IO77" s="89">
        <f>(IN77/$D77)-IO25-IO30-IO54-IO55-IO47</f>
        <v>0</v>
      </c>
      <c r="IP77" s="85">
        <f t="shared" ref="IP77" si="419">IO77</f>
        <v>0</v>
      </c>
      <c r="IQ77" s="76">
        <f>LEN(配列入力!$D$84)-LEN(SUBSTITUTE(配列入力!$D$84,$C77,""))</f>
        <v>0</v>
      </c>
      <c r="IR77" s="89">
        <f>(IQ77/$D77)-IR25-IR30-IR54-IR55-IR47</f>
        <v>0</v>
      </c>
      <c r="IS77" s="85">
        <f t="shared" ref="IS77" si="420">IR77</f>
        <v>0</v>
      </c>
      <c r="IT77" s="76">
        <f>LEN(配列入力!$D$85)-LEN(SUBSTITUTE(配列入力!$D$85,$C77,""))</f>
        <v>0</v>
      </c>
      <c r="IU77" s="89">
        <f>(IT77/$D77)-IU25-IU30-IU54-IU55-IU47</f>
        <v>0</v>
      </c>
      <c r="IV77" s="85">
        <f t="shared" ref="IV77" si="421">IU77</f>
        <v>0</v>
      </c>
      <c r="IW77" s="76">
        <f>LEN(配列入力!$D$86)-LEN(SUBSTITUTE(配列入力!$D$86,$C77,""))</f>
        <v>0</v>
      </c>
      <c r="IX77" s="89">
        <f>(IW77/$D77)-IX25-IX30-IX54-IX55-IX47</f>
        <v>0</v>
      </c>
      <c r="IY77" s="85">
        <f t="shared" ref="IY77" si="422">IX77</f>
        <v>0</v>
      </c>
      <c r="IZ77" s="76">
        <f>LEN(配列入力!$D$87)-LEN(SUBSTITUTE(配列入力!$D$87,$C77,""))</f>
        <v>0</v>
      </c>
      <c r="JA77" s="89">
        <f>(IZ77/$D77)-JA25-JA30-JA54-JA55-JA47</f>
        <v>0</v>
      </c>
      <c r="JB77" s="85">
        <f t="shared" ref="JB77" si="423">JA77</f>
        <v>0</v>
      </c>
      <c r="JC77" s="76">
        <f>LEN(配列入力!$D$88)-LEN(SUBSTITUTE(配列入力!$D$88,$C77,""))</f>
        <v>0</v>
      </c>
      <c r="JD77" s="89">
        <f>(JC77/$D77)-JD25-JD30-JD54-JD55-JD47</f>
        <v>0</v>
      </c>
      <c r="JE77" s="85">
        <f t="shared" ref="JE77" si="424">JD77</f>
        <v>0</v>
      </c>
      <c r="JF77" s="76">
        <f>LEN(配列入力!$D$89)-LEN(SUBSTITUTE(配列入力!$D$89,$C77,""))</f>
        <v>0</v>
      </c>
      <c r="JG77" s="89">
        <f>(JF77/$D77)-JG25-JG30-JG54-JG55-JG47</f>
        <v>0</v>
      </c>
      <c r="JH77" s="85">
        <f t="shared" ref="JH77" si="425">JG77</f>
        <v>0</v>
      </c>
      <c r="JI77" s="76">
        <f>LEN(配列入力!$D$90)-LEN(SUBSTITUTE(配列入力!$D$90,$C77,""))</f>
        <v>0</v>
      </c>
      <c r="JJ77" s="89">
        <f>(JI77/$D77)-JJ25-JJ30-JJ54-JJ55-JJ47</f>
        <v>0</v>
      </c>
      <c r="JK77" s="85">
        <f t="shared" ref="JK77" si="426">JJ77</f>
        <v>0</v>
      </c>
      <c r="JL77" s="76">
        <f>LEN(配列入力!$D$91)-LEN(SUBSTITUTE(配列入力!$D$91,$C77,""))</f>
        <v>0</v>
      </c>
      <c r="JM77" s="89">
        <f>(JL77/$D77)-JM25-JM30-JM54-JM55-JM47</f>
        <v>0</v>
      </c>
      <c r="JN77" s="85">
        <f t="shared" ref="JN77" si="427">JM77</f>
        <v>0</v>
      </c>
      <c r="JO77" s="76">
        <f>LEN(配列入力!$D$92)-LEN(SUBSTITUTE(配列入力!$D$92,$C77,""))</f>
        <v>0</v>
      </c>
      <c r="JP77" s="89">
        <f>(JO77/$D77)-JP25-JP30-JP54-JP55-JP47</f>
        <v>0</v>
      </c>
      <c r="JQ77" s="85">
        <f t="shared" ref="JQ77" si="428">JP77</f>
        <v>0</v>
      </c>
      <c r="JR77" s="76">
        <f>LEN(配列入力!$D$93)-LEN(SUBSTITUTE(配列入力!$D$93,$C77,""))</f>
        <v>0</v>
      </c>
      <c r="JS77" s="89">
        <f>(JR77/$D77)-JS25-JS30-JS54-JS55-JS47</f>
        <v>0</v>
      </c>
      <c r="JT77" s="85">
        <f t="shared" ref="JT77" si="429">JS77</f>
        <v>0</v>
      </c>
      <c r="JU77" s="76">
        <f>LEN(配列入力!$D$94)-LEN(SUBSTITUTE(配列入力!$D$94,$C77,""))</f>
        <v>0</v>
      </c>
      <c r="JV77" s="89">
        <f>(JU77/$D77)-JV25-JV30-JV54-JV55-JV47</f>
        <v>0</v>
      </c>
      <c r="JW77" s="85">
        <f t="shared" ref="JW77" si="430">JV77</f>
        <v>0</v>
      </c>
      <c r="JX77" s="76">
        <f>LEN(配列入力!$D$95)-LEN(SUBSTITUTE(配列入力!$D$95,$C77,""))</f>
        <v>0</v>
      </c>
      <c r="JY77" s="89">
        <f>(JX77/$D77)-JY25-JY30-JY54-JY55-JY47</f>
        <v>0</v>
      </c>
      <c r="JZ77" s="85">
        <f t="shared" ref="JZ77" si="431">JY77</f>
        <v>0</v>
      </c>
      <c r="KA77" s="76">
        <f>LEN(配列入力!$D$96)-LEN(SUBSTITUTE(配列入力!$D$96,$C77,""))</f>
        <v>0</v>
      </c>
      <c r="KB77" s="89">
        <f>(KA77/$D77)-KB25-KB30-KB54-KB55-KB47</f>
        <v>0</v>
      </c>
      <c r="KC77" s="85">
        <f t="shared" ref="KC77" si="432">KB77</f>
        <v>0</v>
      </c>
      <c r="KD77" s="76">
        <f>LEN(配列入力!$D$97)-LEN(SUBSTITUTE(配列入力!$D$97,$C77,""))</f>
        <v>0</v>
      </c>
      <c r="KE77" s="89">
        <f>(KD77/$D77)-KE25-KE30-KE54-KE55-KE47</f>
        <v>0</v>
      </c>
      <c r="KF77" s="85">
        <f t="shared" ref="KF77" si="433">KE77</f>
        <v>0</v>
      </c>
    </row>
    <row r="78" spans="1:292">
      <c r="A78" s="189"/>
      <c r="B78" s="73" t="s">
        <v>67</v>
      </c>
      <c r="C78" s="74" t="s">
        <v>67</v>
      </c>
      <c r="D78" s="75">
        <f>LEN(C78)</f>
        <v>1</v>
      </c>
      <c r="E78" s="76">
        <f>LEN(配列入力!$D$2)-LEN(SUBSTITUTE(配列入力!$D$2,$C78,""))</f>
        <v>0</v>
      </c>
      <c r="F78" s="90">
        <f>(E78/$D78)-F26-F31-F35-F43-F56-F49</f>
        <v>0</v>
      </c>
      <c r="G78" s="91" t="str">
        <f>IF(AND(F78&gt;=1,E56&gt;=1),F78-G56,IF(AND(F78&gt;=1,E56=0),F78,"0"))</f>
        <v>0</v>
      </c>
      <c r="H78" s="76">
        <f>LEN(配列入力!$D$3)-LEN(SUBSTITUTE(配列入力!$D$3,$C78,""))</f>
        <v>0</v>
      </c>
      <c r="I78" s="90">
        <f>(H78/$D78)-I26-I31-I35-I43-I56-I49</f>
        <v>0</v>
      </c>
      <c r="J78" s="91" t="str">
        <f>IF(AND(I78&gt;=1,H56&gt;=1),I78-J56,IF(AND(I78&gt;=1,H56=0),I78,"0"))</f>
        <v>0</v>
      </c>
      <c r="K78" s="76">
        <f>LEN(配列入力!$D$4)-LEN(SUBSTITUTE(配列入力!$D$4,$C78,""))</f>
        <v>0</v>
      </c>
      <c r="L78" s="90">
        <f>(K78/$D78)-L26-L31-L35-L43-L56-L49</f>
        <v>0</v>
      </c>
      <c r="M78" s="91" t="str">
        <f>IF(AND(L78&gt;=1,K56&gt;=1),L78-M56,IF(AND(L78&gt;=1,K56=0),L78,"0"))</f>
        <v>0</v>
      </c>
      <c r="N78" s="76">
        <f>LEN(配列入力!$D$5)-LEN(SUBSTITUTE(配列入力!$D$5,$C78,""))</f>
        <v>0</v>
      </c>
      <c r="O78" s="90">
        <f>(N78/$D78)-O26-O31-O35-O43-O56-O49</f>
        <v>0</v>
      </c>
      <c r="P78" s="91" t="str">
        <f>IF(AND(O78&gt;=1,N56&gt;=1),O78-P56,IF(AND(O78&gt;=1,N56=0),O78,"0"))</f>
        <v>0</v>
      </c>
      <c r="Q78" s="76">
        <f>LEN(配列入力!$D$6)-LEN(SUBSTITUTE(配列入力!$D$6,$C78,""))</f>
        <v>0</v>
      </c>
      <c r="R78" s="90">
        <f>(Q78/$D78)-R26-R31-R35-R43-R56-R49</f>
        <v>0</v>
      </c>
      <c r="S78" s="91" t="str">
        <f>IF(AND(R78&gt;=1,Q56&gt;=1),R78-S56,IF(AND(R78&gt;=1,Q56=0),R78,"0"))</f>
        <v>0</v>
      </c>
      <c r="T78" s="76">
        <f>LEN(配列入力!$D$7)-LEN(SUBSTITUTE(配列入力!$D$7,$C78,""))</f>
        <v>0</v>
      </c>
      <c r="U78" s="90">
        <f>(T78/$D78)-U26-U31-U35-U43-U56-U49</f>
        <v>0</v>
      </c>
      <c r="V78" s="91" t="str">
        <f>IF(AND(U78&gt;=1,T56&gt;=1),U78-V56,IF(AND(U78&gt;=1,T56=0),U78,"0"))</f>
        <v>0</v>
      </c>
      <c r="W78" s="76">
        <f>LEN(配列入力!$D$8)-LEN(SUBSTITUTE(配列入力!$D$8,$C78,""))</f>
        <v>0</v>
      </c>
      <c r="X78" s="90">
        <f>(W78/$D78)-X26-X31-X35-X43-X56-X49</f>
        <v>0</v>
      </c>
      <c r="Y78" s="91" t="str">
        <f>IF(AND(X78&gt;=1,W56&gt;=1),X78-Y56,IF(AND(X78&gt;=1,W56=0),X78,"0"))</f>
        <v>0</v>
      </c>
      <c r="Z78" s="76">
        <f>LEN(配列入力!$D$9)-LEN(SUBSTITUTE(配列入力!$D$9,$C78,""))</f>
        <v>0</v>
      </c>
      <c r="AA78" s="90">
        <f>(Z78/$D78)-AA26-AA31-AA35-AA43-AA56-AA49</f>
        <v>0</v>
      </c>
      <c r="AB78" s="91" t="str">
        <f>IF(AND(AA78&gt;=1,Z56&gt;=1),AA78-AB56,IF(AND(AA78&gt;=1,Z56=0),AA78,"0"))</f>
        <v>0</v>
      </c>
      <c r="AC78" s="76">
        <f>LEN(配列入力!$D$10)-LEN(SUBSTITUTE(配列入力!$D$10,$C78,""))</f>
        <v>0</v>
      </c>
      <c r="AD78" s="90">
        <f>(AC78/$D78)-AD26-AD31-AD35-AD43-AD56-AD49</f>
        <v>0</v>
      </c>
      <c r="AE78" s="91" t="str">
        <f>IF(AND(AD78&gt;=1,AC56&gt;=1),AD78-AE56,IF(AND(AD78&gt;=1,AC56=0),AD78,"0"))</f>
        <v>0</v>
      </c>
      <c r="AF78" s="76">
        <f>LEN(配列入力!$D$11)-LEN(SUBSTITUTE(配列入力!$D$11,$C78,""))</f>
        <v>0</v>
      </c>
      <c r="AG78" s="90">
        <f>(AF78/$D78)-AG26-AG31-AG35-AG43-AG56-AG49</f>
        <v>0</v>
      </c>
      <c r="AH78" s="91" t="str">
        <f>IF(AND(AG78&gt;=1,AF56&gt;=1),AG78-AH56,IF(AND(AG78&gt;=1,AF56=0),AG78,"0"))</f>
        <v>0</v>
      </c>
      <c r="AI78" s="76">
        <f>LEN(配列入力!$D$12)-LEN(SUBSTITUTE(配列入力!$D$12,$C78,""))</f>
        <v>0</v>
      </c>
      <c r="AJ78" s="90">
        <f>(AI78/$D78)-AJ26-AJ31-AJ35-AJ43-AJ56-AJ49</f>
        <v>0</v>
      </c>
      <c r="AK78" s="91" t="str">
        <f>IF(AND(AJ78&gt;=1,AI56&gt;=1),AJ78-AK56,IF(AND(AJ78&gt;=1,AI56=0),AJ78,"0"))</f>
        <v>0</v>
      </c>
      <c r="AL78" s="76">
        <f>LEN(配列入力!$D$13)-LEN(SUBSTITUTE(配列入力!$D$13,$C78,""))</f>
        <v>0</v>
      </c>
      <c r="AM78" s="90">
        <f>(AL78/$D78)-AM26-AM31-AM35-AM43-AM56-AM49</f>
        <v>0</v>
      </c>
      <c r="AN78" s="91" t="str">
        <f>IF(AND(AM78&gt;=1,AL56&gt;=1),AM78-AN56,IF(AND(AM78&gt;=1,AL56=0),AM78,"0"))</f>
        <v>0</v>
      </c>
      <c r="AO78" s="76">
        <f>LEN(配列入力!$D$14)-LEN(SUBSTITUTE(配列入力!$D$14,$C78,""))</f>
        <v>0</v>
      </c>
      <c r="AP78" s="90">
        <f>(AO78/$D78)-AP26-AP31-AP35-AP43-AP56-AP49</f>
        <v>0</v>
      </c>
      <c r="AQ78" s="91" t="str">
        <f>IF(AND(AP78&gt;=1,AO56&gt;=1),AP78-AQ56,IF(AND(AP78&gt;=1,AO56=0),AP78,"0"))</f>
        <v>0</v>
      </c>
      <c r="AR78" s="76">
        <f>LEN(配列入力!$D$15)-LEN(SUBSTITUTE(配列入力!$D$15,$C78,""))</f>
        <v>0</v>
      </c>
      <c r="AS78" s="90">
        <f>(AR78/$D78)-AS26-AS31-AS35-AS43-AS56-AS49</f>
        <v>0</v>
      </c>
      <c r="AT78" s="91" t="str">
        <f>IF(AND(AS78&gt;=1,AR56&gt;=1),AS78-AT56,IF(AND(AS78&gt;=1,AR56=0),AS78,"0"))</f>
        <v>0</v>
      </c>
      <c r="AU78" s="76">
        <f>LEN(配列入力!$D$16)-LEN(SUBSTITUTE(配列入力!$D$16,$C78,""))</f>
        <v>0</v>
      </c>
      <c r="AV78" s="90">
        <f>(AU78/$D78)-AV26-AV31-AV35-AV43-AV56-AV49</f>
        <v>0</v>
      </c>
      <c r="AW78" s="91" t="str">
        <f>IF(AND(AV78&gt;=1,AU56&gt;=1),AV78-AW56,IF(AND(AV78&gt;=1,AU56=0),AV78,"0"))</f>
        <v>0</v>
      </c>
      <c r="AX78" s="76">
        <f>LEN(配列入力!$D$17)-LEN(SUBSTITUTE(配列入力!$D$17,$C78,""))</f>
        <v>0</v>
      </c>
      <c r="AY78" s="90">
        <f>(AX78/$D78)-AY26-AY31-AY35-AY43-AY56-AY49</f>
        <v>0</v>
      </c>
      <c r="AZ78" s="91" t="str">
        <f>IF(AND(AY78&gt;=1,AX56&gt;=1),AY78-AZ56,IF(AND(AY78&gt;=1,AX56=0),AY78,"0"))</f>
        <v>0</v>
      </c>
      <c r="BA78" s="76">
        <f>LEN(配列入力!$D$18)-LEN(SUBSTITUTE(配列入力!$D$18,$C78,""))</f>
        <v>0</v>
      </c>
      <c r="BB78" s="90">
        <f>(BA78/$D78)-BB26-BB31-BB35-BB43-BB56-BB49</f>
        <v>0</v>
      </c>
      <c r="BC78" s="91" t="str">
        <f>IF(AND(BB78&gt;=1,BA56&gt;=1),BB78-BC56,IF(AND(BB78&gt;=1,BA56=0),BB78,"0"))</f>
        <v>0</v>
      </c>
      <c r="BD78" s="76">
        <f>LEN(配列入力!$D$19)-LEN(SUBSTITUTE(配列入力!$D$19,$C78,""))</f>
        <v>0</v>
      </c>
      <c r="BE78" s="90">
        <f>(BD78/$D78)-BE26-BE31-BE35-BE43-BE56-BE49</f>
        <v>0</v>
      </c>
      <c r="BF78" s="91" t="str">
        <f>IF(AND(BE78&gt;=1,BD56&gt;=1),BE78-BF56,IF(AND(BE78&gt;=1,BD56=0),BE78,"0"))</f>
        <v>0</v>
      </c>
      <c r="BG78" s="76">
        <f>LEN(配列入力!$D$20)-LEN(SUBSTITUTE(配列入力!$D$20,$C78,""))</f>
        <v>0</v>
      </c>
      <c r="BH78" s="90">
        <f>(BG78/$D78)-BH26-BH31-BH35-BH43-BH56-BH49</f>
        <v>0</v>
      </c>
      <c r="BI78" s="91" t="str">
        <f>IF(AND(BH78&gt;=1,BG56&gt;=1),BH78-BI56,IF(AND(BH78&gt;=1,BG56=0),BH78,"0"))</f>
        <v>0</v>
      </c>
      <c r="BJ78" s="76">
        <f>LEN(配列入力!$D$21)-LEN(SUBSTITUTE(配列入力!$D$21,$C78,""))</f>
        <v>0</v>
      </c>
      <c r="BK78" s="90">
        <f>(BJ78/$D78)-BK26-BK31-BK35-BK43-BK56-BK49</f>
        <v>0</v>
      </c>
      <c r="BL78" s="91" t="str">
        <f>IF(AND(BK78&gt;=1,BJ56&gt;=1),BK78-BL56,IF(AND(BK78&gt;=1,BJ56=0),BK78,"0"))</f>
        <v>0</v>
      </c>
      <c r="BM78" s="76">
        <f>LEN(配列入力!$D$22)-LEN(SUBSTITUTE(配列入力!$D$22,$C78,""))</f>
        <v>0</v>
      </c>
      <c r="BN78" s="90">
        <f>(BM78/$D78)-BN26-BN31-BN35-BN43-BN56-BN49</f>
        <v>0</v>
      </c>
      <c r="BO78" s="91" t="str">
        <f>IF(AND(BN78&gt;=1,BM56&gt;=1),BN78-BO56,IF(AND(BN78&gt;=1,BM56=0),BN78,"0"))</f>
        <v>0</v>
      </c>
      <c r="BP78" s="76">
        <f>LEN(配列入力!$D$23)-LEN(SUBSTITUTE(配列入力!$D$23,$C78,""))</f>
        <v>0</v>
      </c>
      <c r="BQ78" s="90">
        <f>(BP78/$D78)-BQ26-BQ31-BQ35-BQ43-BQ56-BQ49</f>
        <v>0</v>
      </c>
      <c r="BR78" s="91" t="str">
        <f>IF(AND(BQ78&gt;=1,BP56&gt;=1),BQ78-BR56,IF(AND(BQ78&gt;=1,BP56=0),BQ78,"0"))</f>
        <v>0</v>
      </c>
      <c r="BS78" s="76">
        <f>LEN(配列入力!$D$24)-LEN(SUBSTITUTE(配列入力!$D$24,$C78,""))</f>
        <v>0</v>
      </c>
      <c r="BT78" s="90">
        <f>(BS78/$D78)-BT26-BT31-BT35-BT43-BT56-BT49</f>
        <v>0</v>
      </c>
      <c r="BU78" s="91" t="str">
        <f>IF(AND(BT78&gt;=1,BS56&gt;=1),BT78-BU56,IF(AND(BT78&gt;=1,BS56=0),BT78,"0"))</f>
        <v>0</v>
      </c>
      <c r="BV78" s="76">
        <f>LEN(配列入力!$D$25)-LEN(SUBSTITUTE(配列入力!$D$25,$C78,""))</f>
        <v>0</v>
      </c>
      <c r="BW78" s="90">
        <f>(BV78/$D78)-BW26-BW31-BW35-BW43-BW56-BW49</f>
        <v>0</v>
      </c>
      <c r="BX78" s="91" t="str">
        <f>IF(AND(BW78&gt;=1,BV56&gt;=1),BW78-BX56,IF(AND(BW78&gt;=1,BV56=0),BW78,"0"))</f>
        <v>0</v>
      </c>
      <c r="BY78" s="76">
        <f>LEN(配列入力!$D$26)-LEN(SUBSTITUTE(配列入力!$D$26,$C78,""))</f>
        <v>0</v>
      </c>
      <c r="BZ78" s="90">
        <f>(BY78/$D78)-BZ26-BZ31-BZ35-BZ43-BZ56-BZ49</f>
        <v>0</v>
      </c>
      <c r="CA78" s="91" t="str">
        <f>IF(AND(BZ78&gt;=1,BY56&gt;=1),BZ78-CA56,IF(AND(BZ78&gt;=1,BY56=0),BZ78,"0"))</f>
        <v>0</v>
      </c>
      <c r="CB78" s="76">
        <f>LEN(配列入力!$D$27)-LEN(SUBSTITUTE(配列入力!$D$27,$C78,""))</f>
        <v>0</v>
      </c>
      <c r="CC78" s="90">
        <f>(CB78/$D78)-CC26-CC31-CC35-CC43-CC56-CC49</f>
        <v>0</v>
      </c>
      <c r="CD78" s="91" t="str">
        <f>IF(AND(CC78&gt;=1,CB56&gt;=1),CC78-CD56,IF(AND(CC78&gt;=1,CB56=0),CC78,"0"))</f>
        <v>0</v>
      </c>
      <c r="CE78" s="76">
        <f>LEN(配列入力!$D$28)-LEN(SUBSTITUTE(配列入力!$D$28,$C78,""))</f>
        <v>0</v>
      </c>
      <c r="CF78" s="90">
        <f>(CE78/$D78)-CF26-CF31-CF35-CF43-CF56-CF49</f>
        <v>0</v>
      </c>
      <c r="CG78" s="91" t="str">
        <f>IF(AND(CF78&gt;=1,CE56&gt;=1),CF78-CG56,IF(AND(CF78&gt;=1,CE56=0),CF78,"0"))</f>
        <v>0</v>
      </c>
      <c r="CH78" s="76">
        <f>LEN(配列入力!$D$29)-LEN(SUBSTITUTE(配列入力!$D$29,$C78,""))</f>
        <v>0</v>
      </c>
      <c r="CI78" s="90">
        <f>(CH78/$D78)-CI26-CI31-CI35-CI43-CI56-CI49</f>
        <v>0</v>
      </c>
      <c r="CJ78" s="91" t="str">
        <f>IF(AND(CI78&gt;=1,CH56&gt;=1),CI78-CJ56,IF(AND(CI78&gt;=1,CH56=0),CI78,"0"))</f>
        <v>0</v>
      </c>
      <c r="CK78" s="76">
        <f>LEN(配列入力!$D$30)-LEN(SUBSTITUTE(配列入力!$D$30,$C78,""))</f>
        <v>0</v>
      </c>
      <c r="CL78" s="90">
        <f>(CK78/$D78)-CL26-CL31-CL35-CL43-CL56-CL49</f>
        <v>0</v>
      </c>
      <c r="CM78" s="91" t="str">
        <f>IF(AND(CL78&gt;=1,CK56&gt;=1),CL78-CM56,IF(AND(CL78&gt;=1,CK56=0),CL78,"0"))</f>
        <v>0</v>
      </c>
      <c r="CN78" s="76">
        <f>LEN(配列入力!$D$31)-LEN(SUBSTITUTE(配列入力!$D$31,$C78,""))</f>
        <v>0</v>
      </c>
      <c r="CO78" s="90">
        <f>(CN78/$D78)-CO26-CO31-CO35-CO43-CO56-CO49</f>
        <v>0</v>
      </c>
      <c r="CP78" s="91" t="str">
        <f>IF(AND(CO78&gt;=1,CN56&gt;=1),CO78-CP56,IF(AND(CO78&gt;=1,CN56=0),CO78,"0"))</f>
        <v>0</v>
      </c>
      <c r="CQ78" s="76">
        <f>LEN(配列入力!$D$32)-LEN(SUBSTITUTE(配列入力!$D$32,$C78,""))</f>
        <v>0</v>
      </c>
      <c r="CR78" s="90">
        <f>(CQ78/$D78)-CR26-CR31-CR35-CR43-CR56-CR49</f>
        <v>0</v>
      </c>
      <c r="CS78" s="91" t="str">
        <f>IF(AND(CR78&gt;=1,CQ56&gt;=1),CR78-CS56,IF(AND(CR78&gt;=1,CQ56=0),CR78,"0"))</f>
        <v>0</v>
      </c>
      <c r="CT78" s="76">
        <f>LEN(配列入力!$D$33)-LEN(SUBSTITUTE(配列入力!$D$33,$C78,""))</f>
        <v>0</v>
      </c>
      <c r="CU78" s="90">
        <f>(CT78/$D78)-CU26-CU31-CU35-CU43-CU56-CU49</f>
        <v>0</v>
      </c>
      <c r="CV78" s="91" t="str">
        <f>IF(AND(CU78&gt;=1,CT56&gt;=1),CU78-CV56,IF(AND(CU78&gt;=1,CT56=0),CU78,"0"))</f>
        <v>0</v>
      </c>
      <c r="CW78" s="76">
        <f>LEN(配列入力!$D$34)-LEN(SUBSTITUTE(配列入力!$D$34,$C78,""))</f>
        <v>0</v>
      </c>
      <c r="CX78" s="90">
        <f>(CW78/$D78)-CX26-CX31-CX35-CX43-CX56-CX49</f>
        <v>0</v>
      </c>
      <c r="CY78" s="91" t="str">
        <f>IF(AND(CX78&gt;=1,CW56&gt;=1),CX78-CY56,IF(AND(CX78&gt;=1,CW56=0),CX78,"0"))</f>
        <v>0</v>
      </c>
      <c r="CZ78" s="76">
        <f>LEN(配列入力!$D$35)-LEN(SUBSTITUTE(配列入力!$D$35,$C78,""))</f>
        <v>0</v>
      </c>
      <c r="DA78" s="90">
        <f>(CZ78/$D78)-DA26-DA31-DA35-DA43-DA56-DA49</f>
        <v>0</v>
      </c>
      <c r="DB78" s="91" t="str">
        <f>IF(AND(DA78&gt;=1,CZ56&gt;=1),DA78-DB56,IF(AND(DA78&gt;=1,CZ56=0),DA78,"0"))</f>
        <v>0</v>
      </c>
      <c r="DC78" s="76">
        <f>LEN(配列入力!$D$36)-LEN(SUBSTITUTE(配列入力!$D$36,$C78,""))</f>
        <v>0</v>
      </c>
      <c r="DD78" s="90">
        <f>(DC78/$D78)-DD26-DD31-DD35-DD43-DD56-DD49</f>
        <v>0</v>
      </c>
      <c r="DE78" s="91" t="str">
        <f>IF(AND(DD78&gt;=1,DC56&gt;=1),DD78-DE56,IF(AND(DD78&gt;=1,DC56=0),DD78,"0"))</f>
        <v>0</v>
      </c>
      <c r="DF78" s="76">
        <f>LEN(配列入力!$D$37)-LEN(SUBSTITUTE(配列入力!$D$37,$C78,""))</f>
        <v>0</v>
      </c>
      <c r="DG78" s="90">
        <f>(DF78/$D78)-DG26-DG31-DG35-DG43-DG56-DG49</f>
        <v>0</v>
      </c>
      <c r="DH78" s="91" t="str">
        <f>IF(AND(DG78&gt;=1,DF56&gt;=1),DG78-DH56,IF(AND(DG78&gt;=1,DF56=0),DG78,"0"))</f>
        <v>0</v>
      </c>
      <c r="DI78" s="76">
        <f>LEN(配列入力!$D$38)-LEN(SUBSTITUTE(配列入力!$D$38,$C78,""))</f>
        <v>0</v>
      </c>
      <c r="DJ78" s="90">
        <f>(DI78/$D78)-DJ26-DJ31-DJ35-DJ43-DJ56-DJ49</f>
        <v>0</v>
      </c>
      <c r="DK78" s="91" t="str">
        <f>IF(AND(DJ78&gt;=1,DI56&gt;=1),DJ78-DK56,IF(AND(DJ78&gt;=1,DI56=0),DJ78,"0"))</f>
        <v>0</v>
      </c>
      <c r="DL78" s="76">
        <f>LEN(配列入力!$D$39)-LEN(SUBSTITUTE(配列入力!$D$39,$C78,""))</f>
        <v>0</v>
      </c>
      <c r="DM78" s="90">
        <f>(DL78/$D78)-DM26-DM31-DM35-DM43-DM56-DM49</f>
        <v>0</v>
      </c>
      <c r="DN78" s="91" t="str">
        <f>IF(AND(DM78&gt;=1,DL56&gt;=1),DM78-DN56,IF(AND(DM78&gt;=1,DL56=0),DM78,"0"))</f>
        <v>0</v>
      </c>
      <c r="DO78" s="76">
        <f>LEN(配列入力!$D$40)-LEN(SUBSTITUTE(配列入力!$D$40,$C78,""))</f>
        <v>0</v>
      </c>
      <c r="DP78" s="90">
        <f>(DO78/$D78)-DP26-DP31-DP35-DP43-DP56-DP49</f>
        <v>0</v>
      </c>
      <c r="DQ78" s="91" t="str">
        <f>IF(AND(DP78&gt;=1,DO56&gt;=1),DP78-DQ56,IF(AND(DP78&gt;=1,DO56=0),DP78,"0"))</f>
        <v>0</v>
      </c>
      <c r="DR78" s="76">
        <f>LEN(配列入力!$D$41)-LEN(SUBSTITUTE(配列入力!$D$41,$C78,""))</f>
        <v>0</v>
      </c>
      <c r="DS78" s="90">
        <f>(DR78/$D78)-DS26-DS31-DS35-DS43-DS56-DS49</f>
        <v>0</v>
      </c>
      <c r="DT78" s="91" t="str">
        <f>IF(AND(DS78&gt;=1,DR56&gt;=1),DS78-DT56,IF(AND(DS78&gt;=1,DR56=0),DS78,"0"))</f>
        <v>0</v>
      </c>
      <c r="DU78" s="76">
        <f>LEN(配列入力!$D$42)-LEN(SUBSTITUTE(配列入力!$D$42,$C78,""))</f>
        <v>0</v>
      </c>
      <c r="DV78" s="90">
        <f>(DU78/$D78)-DV26-DV31-DV35-DV43-DV56-DV49</f>
        <v>0</v>
      </c>
      <c r="DW78" s="91" t="str">
        <f>IF(AND(DV78&gt;=1,DU56&gt;=1),DV78-DW56,IF(AND(DV78&gt;=1,DU56=0),DV78,"0"))</f>
        <v>0</v>
      </c>
      <c r="DX78" s="76">
        <f>LEN(配列入力!$D$43)-LEN(SUBSTITUTE(配列入力!$D$43,$C78,""))</f>
        <v>0</v>
      </c>
      <c r="DY78" s="90">
        <f>(DX78/$D78)-DY26-DY31-DY35-DY43-DY56-DY49</f>
        <v>0</v>
      </c>
      <c r="DZ78" s="91" t="str">
        <f>IF(AND(DY78&gt;=1,DX56&gt;=1),DY78-DZ56,IF(AND(DY78&gt;=1,DX56=0),DY78,"0"))</f>
        <v>0</v>
      </c>
      <c r="EA78" s="76">
        <f>LEN(配列入力!$D$44)-LEN(SUBSTITUTE(配列入力!$D$44,$C78,""))</f>
        <v>0</v>
      </c>
      <c r="EB78" s="90">
        <f>(EA78/$D78)-EB26-EB31-EB35-EB43-EB56-EB49</f>
        <v>0</v>
      </c>
      <c r="EC78" s="91" t="str">
        <f>IF(AND(EB78&gt;=1,EA56&gt;=1),EB78-EC56,IF(AND(EB78&gt;=1,EA56=0),EB78,"0"))</f>
        <v>0</v>
      </c>
      <c r="ED78" s="76">
        <f>LEN(配列入力!$D$45)-LEN(SUBSTITUTE(配列入力!$D$45,$C78,""))</f>
        <v>0</v>
      </c>
      <c r="EE78" s="90">
        <f>(ED78/$D78)-EE26-EE31-EE35-EE43-EE56-EE49</f>
        <v>0</v>
      </c>
      <c r="EF78" s="91" t="str">
        <f>IF(AND(EE78&gt;=1,ED56&gt;=1),EE78-EF56,IF(AND(EE78&gt;=1,ED56=0),EE78,"0"))</f>
        <v>0</v>
      </c>
      <c r="EG78" s="76">
        <f>LEN(配列入力!$D$46)-LEN(SUBSTITUTE(配列入力!$D$46,$C78,""))</f>
        <v>0</v>
      </c>
      <c r="EH78" s="90">
        <f>(EG78/$D78)-EH26-EH31-EH35-EH43-EH56-EH49</f>
        <v>0</v>
      </c>
      <c r="EI78" s="91" t="str">
        <f>IF(AND(EH78&gt;=1,EG56&gt;=1),EH78-EI56,IF(AND(EH78&gt;=1,EG56=0),EH78,"0"))</f>
        <v>0</v>
      </c>
      <c r="EJ78" s="76">
        <f>LEN(配列入力!$D$47)-LEN(SUBSTITUTE(配列入力!$D$47,$C78,""))</f>
        <v>0</v>
      </c>
      <c r="EK78" s="90">
        <f>(EJ78/$D78)-EK26-EK31-EK35-EK43-EK56-EK49</f>
        <v>0</v>
      </c>
      <c r="EL78" s="91" t="str">
        <f>IF(AND(EK78&gt;=1,EJ56&gt;=1),EK78-EL56,IF(AND(EK78&gt;=1,EJ56=0),EK78,"0"))</f>
        <v>0</v>
      </c>
      <c r="EM78" s="76">
        <f>LEN(配列入力!$D$48)-LEN(SUBSTITUTE(配列入力!$D$48,$C78,""))</f>
        <v>0</v>
      </c>
      <c r="EN78" s="90">
        <f>(EM78/$D78)-EN26-EN31-EN35-EN43-EN56-EN49</f>
        <v>0</v>
      </c>
      <c r="EO78" s="91" t="str">
        <f>IF(AND(EN78&gt;=1,EM56&gt;=1),EN78-EO56,IF(AND(EN78&gt;=1,EM56=0),EN78,"0"))</f>
        <v>0</v>
      </c>
      <c r="EP78" s="76">
        <f>LEN(配列入力!$D$49)-LEN(SUBSTITUTE(配列入力!$D$49,$C78,""))</f>
        <v>0</v>
      </c>
      <c r="EQ78" s="90">
        <f>(EP78/$D78)-EQ26-EQ31-EQ35-EQ43-EQ56-EQ49</f>
        <v>0</v>
      </c>
      <c r="ER78" s="91" t="str">
        <f>IF(AND(EQ78&gt;=1,EP56&gt;=1),EQ78-ER56,IF(AND(EQ78&gt;=1,EP56=0),EQ78,"0"))</f>
        <v>0</v>
      </c>
      <c r="ES78" s="76">
        <f>LEN(配列入力!$D$50)-LEN(SUBSTITUTE(配列入力!$D$50,$C78,""))</f>
        <v>0</v>
      </c>
      <c r="ET78" s="90">
        <f>(ES78/$D78)-ET26-ET31-ET35-ET43-ET56-ET49</f>
        <v>0</v>
      </c>
      <c r="EU78" s="91" t="str">
        <f>IF(AND(ET78&gt;=1,ES56&gt;=1),ET78-EU56,IF(AND(ET78&gt;=1,ES56=0),ET78,"0"))</f>
        <v>0</v>
      </c>
      <c r="EV78" s="76">
        <f>LEN(配列入力!$D$51)-LEN(SUBSTITUTE(配列入力!$D$51,$C78,""))</f>
        <v>0</v>
      </c>
      <c r="EW78" s="90">
        <f>(EV78/$D78)-EW26-EW31-EW35-EW43-EW56-EW49</f>
        <v>0</v>
      </c>
      <c r="EX78" s="91" t="str">
        <f>IF(AND(EW78&gt;=1,EV56&gt;=1),EW78-EX56,IF(AND(EW78&gt;=1,EV56=0),EW78,"0"))</f>
        <v>0</v>
      </c>
      <c r="EY78" s="76">
        <f>LEN(配列入力!$D$52)-LEN(SUBSTITUTE(配列入力!$D$52,$C78,""))</f>
        <v>0</v>
      </c>
      <c r="EZ78" s="90">
        <f>(EY78/$D78)-EZ26-EZ31-EZ35-EZ43-EZ56-EZ49</f>
        <v>0</v>
      </c>
      <c r="FA78" s="91" t="str">
        <f>IF(AND(EZ78&gt;=1,EY56&gt;=1),EZ78-FA56,IF(AND(EZ78&gt;=1,EY56=0),EZ78,"0"))</f>
        <v>0</v>
      </c>
      <c r="FB78" s="76">
        <f>LEN(配列入力!$D$53)-LEN(SUBSTITUTE(配列入力!$D$53,$C78,""))</f>
        <v>0</v>
      </c>
      <c r="FC78" s="90">
        <f>(FB78/$D78)-FC26-FC31-FC35-FC43-FC56-FC49</f>
        <v>0</v>
      </c>
      <c r="FD78" s="91" t="str">
        <f>IF(AND(FC78&gt;=1,FB56&gt;=1),FC78-FD56,IF(AND(FC78&gt;=1,FB56=0),FC78,"0"))</f>
        <v>0</v>
      </c>
      <c r="FE78" s="76">
        <f>LEN(配列入力!$D$54)-LEN(SUBSTITUTE(配列入力!$D$54,$C78,""))</f>
        <v>0</v>
      </c>
      <c r="FF78" s="90">
        <f>(FE78/$D78)-FF26-FF31-FF35-FF43-FF56-FF49</f>
        <v>0</v>
      </c>
      <c r="FG78" s="91" t="str">
        <f>IF(AND(FF78&gt;=1,FE56&gt;=1),FF78-FG56,IF(AND(FF78&gt;=1,FE56=0),FF78,"0"))</f>
        <v>0</v>
      </c>
      <c r="FH78" s="76">
        <f>LEN(配列入力!$D$55)-LEN(SUBSTITUTE(配列入力!$D$55,$C78,""))</f>
        <v>0</v>
      </c>
      <c r="FI78" s="90">
        <f>(FH78/$D78)-FI26-FI31-FI35-FI43-FI56-FI49</f>
        <v>0</v>
      </c>
      <c r="FJ78" s="91" t="str">
        <f>IF(AND(FI78&gt;=1,FH56&gt;=1),FI78-FJ56,IF(AND(FI78&gt;=1,FH56=0),FI78,"0"))</f>
        <v>0</v>
      </c>
      <c r="FK78" s="76">
        <f>LEN(配列入力!$D$56)-LEN(SUBSTITUTE(配列入力!$D$56,$C78,""))</f>
        <v>0</v>
      </c>
      <c r="FL78" s="90">
        <f>(FK78/$D78)-FL26-FL31-FL35-FL43-FL56-FL49</f>
        <v>0</v>
      </c>
      <c r="FM78" s="91" t="str">
        <f>IF(AND(FL78&gt;=1,FK56&gt;=1),FL78-FM56,IF(AND(FL78&gt;=1,FK56=0),FL78,"0"))</f>
        <v>0</v>
      </c>
      <c r="FN78" s="76">
        <f>LEN(配列入力!$D$57)-LEN(SUBSTITUTE(配列入力!$D$57,$C78,""))</f>
        <v>0</v>
      </c>
      <c r="FO78" s="90">
        <f>(FN78/$D78)-FO26-FO31-FO35-FO43-FO56-FO49</f>
        <v>0</v>
      </c>
      <c r="FP78" s="91" t="str">
        <f>IF(AND(FO78&gt;=1,FN56&gt;=1),FO78-FP56,IF(AND(FO78&gt;=1,FN56=0),FO78,"0"))</f>
        <v>0</v>
      </c>
      <c r="FQ78" s="76">
        <f>LEN(配列入力!$D$58)-LEN(SUBSTITUTE(配列入力!$D$58,$C78,""))</f>
        <v>0</v>
      </c>
      <c r="FR78" s="90">
        <f>(FQ78/$D78)-FR26-FR31-FR35-FR43-FR56-FR49</f>
        <v>0</v>
      </c>
      <c r="FS78" s="91" t="str">
        <f>IF(AND(FR78&gt;=1,FQ56&gt;=1),FR78-FS56,IF(AND(FR78&gt;=1,FQ56=0),FR78,"0"))</f>
        <v>0</v>
      </c>
      <c r="FT78" s="76">
        <f>LEN(配列入力!$D$59)-LEN(SUBSTITUTE(配列入力!$D$59,$C78,""))</f>
        <v>0</v>
      </c>
      <c r="FU78" s="90">
        <f>(FT78/$D78)-FU26-FU31-FU35-FU43-FU56-FU49</f>
        <v>0</v>
      </c>
      <c r="FV78" s="91" t="str">
        <f>IF(AND(FU78&gt;=1,FT56&gt;=1),FU78-FV56,IF(AND(FU78&gt;=1,FT56=0),FU78,"0"))</f>
        <v>0</v>
      </c>
      <c r="FW78" s="76">
        <f>LEN(配列入力!$D$60)-LEN(SUBSTITUTE(配列入力!$D$60,$C78,""))</f>
        <v>0</v>
      </c>
      <c r="FX78" s="90">
        <f>(FW78/$D78)-FX26-FX31-FX35-FX43-FX56-FX49</f>
        <v>0</v>
      </c>
      <c r="FY78" s="91" t="str">
        <f>IF(AND(FX78&gt;=1,FW56&gt;=1),FX78-FY56,IF(AND(FX78&gt;=1,FW56=0),FX78,"0"))</f>
        <v>0</v>
      </c>
      <c r="FZ78" s="76">
        <f>LEN(配列入力!$D$61)-LEN(SUBSTITUTE(配列入力!$D$61,$C78,""))</f>
        <v>0</v>
      </c>
      <c r="GA78" s="90">
        <f>(FZ78/$D78)-GA26-GA31-GA35-GA43-GA56-GA49</f>
        <v>0</v>
      </c>
      <c r="GB78" s="91" t="str">
        <f>IF(AND(GA78&gt;=1,FZ56&gt;=1),GA78-GB56,IF(AND(GA78&gt;=1,FZ56=0),GA78,"0"))</f>
        <v>0</v>
      </c>
      <c r="GC78" s="76">
        <f>LEN(配列入力!$D$62)-LEN(SUBSTITUTE(配列入力!$D$62,$C78,""))</f>
        <v>0</v>
      </c>
      <c r="GD78" s="90">
        <f>(GC78/$D78)-GD26-GD31-GD35-GD43-GD56-GD49</f>
        <v>0</v>
      </c>
      <c r="GE78" s="91" t="str">
        <f>IF(AND(GD78&gt;=1,GC56&gt;=1),GD78-GE56,IF(AND(GD78&gt;=1,GC56=0),GD78,"0"))</f>
        <v>0</v>
      </c>
      <c r="GF78" s="76">
        <f>LEN(配列入力!$D$63)-LEN(SUBSTITUTE(配列入力!$D$63,$C78,""))</f>
        <v>0</v>
      </c>
      <c r="GG78" s="90">
        <f>(GF78/$D78)-GG26-GG31-GG35-GG43-GG56-GG49</f>
        <v>0</v>
      </c>
      <c r="GH78" s="91" t="str">
        <f>IF(AND(GG78&gt;=1,GF56&gt;=1),GG78-GH56,IF(AND(GG78&gt;=1,GF56=0),GG78,"0"))</f>
        <v>0</v>
      </c>
      <c r="GI78" s="76">
        <f>LEN(配列入力!$D$64)-LEN(SUBSTITUTE(配列入力!$D$64,$C78,""))</f>
        <v>0</v>
      </c>
      <c r="GJ78" s="90">
        <f>(GI78/$D78)-GJ26-GJ31-GJ35-GJ43-GJ56-GJ49</f>
        <v>0</v>
      </c>
      <c r="GK78" s="91" t="str">
        <f>IF(AND(GJ78&gt;=1,GI56&gt;=1),GJ78-GK56,IF(AND(GJ78&gt;=1,GI56=0),GJ78,"0"))</f>
        <v>0</v>
      </c>
      <c r="GL78" s="76">
        <f>LEN(配列入力!$D$65)-LEN(SUBSTITUTE(配列入力!$D$65,$C78,""))</f>
        <v>0</v>
      </c>
      <c r="GM78" s="90">
        <f>(GL78/$D78)-GM26-GM31-GM35-GM43-GM56-GM49</f>
        <v>0</v>
      </c>
      <c r="GN78" s="91" t="str">
        <f>IF(AND(GM78&gt;=1,GL56&gt;=1),GM78-GN56,IF(AND(GM78&gt;=1,GL56=0),GM78,"0"))</f>
        <v>0</v>
      </c>
      <c r="GO78" s="76">
        <f>LEN(配列入力!$D$66)-LEN(SUBSTITUTE(配列入力!$D$66,$C78,""))</f>
        <v>0</v>
      </c>
      <c r="GP78" s="90">
        <f>(GO78/$D78)-GP26-GP31-GP35-GP43-GP56-GP49</f>
        <v>0</v>
      </c>
      <c r="GQ78" s="91" t="str">
        <f>IF(AND(GP78&gt;=1,GO56&gt;=1),GP78-GQ56,IF(AND(GP78&gt;=1,GO56=0),GP78,"0"))</f>
        <v>0</v>
      </c>
      <c r="GR78" s="76">
        <f>LEN(配列入力!$D$67)-LEN(SUBSTITUTE(配列入力!$D$67,$C78,""))</f>
        <v>0</v>
      </c>
      <c r="GS78" s="90">
        <f>(GR78/$D78)-GS26-GS31-GS35-GS43-GS56-GS49</f>
        <v>0</v>
      </c>
      <c r="GT78" s="91" t="str">
        <f>IF(AND(GS78&gt;=1,GR56&gt;=1),GS78-GT56,IF(AND(GS78&gt;=1,GR56=0),GS78,"0"))</f>
        <v>0</v>
      </c>
      <c r="GU78" s="76">
        <f>LEN(配列入力!$D$68)-LEN(SUBSTITUTE(配列入力!$D$68,$C78,""))</f>
        <v>0</v>
      </c>
      <c r="GV78" s="90">
        <f>(GU78/$D78)-GV26-GV31-GV35-GV43-GV56-GV49</f>
        <v>0</v>
      </c>
      <c r="GW78" s="91" t="str">
        <f>IF(AND(GV78&gt;=1,GU56&gt;=1),GV78-GW56,IF(AND(GV78&gt;=1,GU56=0),GV78,"0"))</f>
        <v>0</v>
      </c>
      <c r="GX78" s="76">
        <f>LEN(配列入力!$D$69)-LEN(SUBSTITUTE(配列入力!$D$69,$C78,""))</f>
        <v>0</v>
      </c>
      <c r="GY78" s="90">
        <f>(GX78/$D78)-GY26-GY31-GY35-GY43-GY56-GY49</f>
        <v>0</v>
      </c>
      <c r="GZ78" s="91" t="str">
        <f>IF(AND(GY78&gt;=1,GX56&gt;=1),GY78-GZ56,IF(AND(GY78&gt;=1,GX56=0),GY78,"0"))</f>
        <v>0</v>
      </c>
      <c r="HA78" s="76">
        <f>LEN(配列入力!$D$70)-LEN(SUBSTITUTE(配列入力!$D$70,$C78,""))</f>
        <v>0</v>
      </c>
      <c r="HB78" s="90">
        <f>(HA78/$D78)-HB26-HB31-HB35-HB43-HB56-HB49</f>
        <v>0</v>
      </c>
      <c r="HC78" s="91" t="str">
        <f>IF(AND(HB78&gt;=1,HA56&gt;=1),HB78-HC56,IF(AND(HB78&gt;=1,HA56=0),HB78,"0"))</f>
        <v>0</v>
      </c>
      <c r="HD78" s="76">
        <f>LEN(配列入力!$D$71)-LEN(SUBSTITUTE(配列入力!$D$71,$C78,""))</f>
        <v>0</v>
      </c>
      <c r="HE78" s="90">
        <f>(HD78/$D78)-HE26-HE31-HE35-HE43-HE56-HE49</f>
        <v>0</v>
      </c>
      <c r="HF78" s="91" t="str">
        <f>IF(AND(HE78&gt;=1,HD56&gt;=1),HE78-HF56,IF(AND(HE78&gt;=1,HD56=0),HE78,"0"))</f>
        <v>0</v>
      </c>
      <c r="HG78" s="76">
        <f>LEN(配列入力!$D$72)-LEN(SUBSTITUTE(配列入力!$D$72,$C78,""))</f>
        <v>0</v>
      </c>
      <c r="HH78" s="90">
        <f>(HG78/$D78)-HH26-HH31-HH35-HH43-HH56-HH49</f>
        <v>0</v>
      </c>
      <c r="HI78" s="91" t="str">
        <f>IF(AND(HH78&gt;=1,HG56&gt;=1),HH78-HI56,IF(AND(HH78&gt;=1,HG56=0),HH78,"0"))</f>
        <v>0</v>
      </c>
      <c r="HJ78" s="76">
        <f>LEN(配列入力!$D$73)-LEN(SUBSTITUTE(配列入力!$D$73,$C78,""))</f>
        <v>0</v>
      </c>
      <c r="HK78" s="90">
        <f>(HJ78/$D78)-HK26-HK31-HK35-HK43-HK56-HK49</f>
        <v>0</v>
      </c>
      <c r="HL78" s="91" t="str">
        <f>IF(AND(HK78&gt;=1,HJ56&gt;=1),HK78-HL56,IF(AND(HK78&gt;=1,HJ56=0),HK78,"0"))</f>
        <v>0</v>
      </c>
      <c r="HM78" s="76">
        <f>LEN(配列入力!$D$74)-LEN(SUBSTITUTE(配列入力!$D$74,$C78,""))</f>
        <v>0</v>
      </c>
      <c r="HN78" s="90">
        <f>(HM78/$D78)-HN26-HN31-HN35-HN43-HN56-HN49</f>
        <v>0</v>
      </c>
      <c r="HO78" s="91" t="str">
        <f>IF(AND(HN78&gt;=1,HM56&gt;=1),HN78-HO56,IF(AND(HN78&gt;=1,HM56=0),HN78,"0"))</f>
        <v>0</v>
      </c>
      <c r="HP78" s="76">
        <f>LEN(配列入力!$D$75)-LEN(SUBSTITUTE(配列入力!$D$75,$C78,""))</f>
        <v>0</v>
      </c>
      <c r="HQ78" s="90">
        <f>(HP78/$D78)-HQ26-HQ31-HQ35-HQ43-HQ56-HQ49</f>
        <v>0</v>
      </c>
      <c r="HR78" s="91" t="str">
        <f>IF(AND(HQ78&gt;=1,HP56&gt;=1),HQ78-HR56,IF(AND(HQ78&gt;=1,HP56=0),HQ78,"0"))</f>
        <v>0</v>
      </c>
      <c r="HS78" s="76">
        <f>LEN(配列入力!$D$76)-LEN(SUBSTITUTE(配列入力!$D$76,$C78,""))</f>
        <v>0</v>
      </c>
      <c r="HT78" s="90">
        <f>(HS78/$D78)-HT26-HT31-HT35-HT43-HT56-HT49</f>
        <v>0</v>
      </c>
      <c r="HU78" s="91" t="str">
        <f>IF(AND(HT78&gt;=1,HS56&gt;=1),HT78-HU56,IF(AND(HT78&gt;=1,HS56=0),HT78,"0"))</f>
        <v>0</v>
      </c>
      <c r="HV78" s="76">
        <f>LEN(配列入力!$D$77)-LEN(SUBSTITUTE(配列入力!$D$77,$C78,""))</f>
        <v>0</v>
      </c>
      <c r="HW78" s="90">
        <f>(HV78/$D78)-HW26-HW31-HW35-HW43-HW56-HW49</f>
        <v>0</v>
      </c>
      <c r="HX78" s="91" t="str">
        <f>IF(AND(HW78&gt;=1,HV56&gt;=1),HW78-HX56,IF(AND(HW78&gt;=1,HV56=0),HW78,"0"))</f>
        <v>0</v>
      </c>
      <c r="HY78" s="76">
        <f>LEN(配列入力!$D$78)-LEN(SUBSTITUTE(配列入力!$D$78,$C78,""))</f>
        <v>0</v>
      </c>
      <c r="HZ78" s="90">
        <f>(HY78/$D78)-HZ26-HZ31-HZ35-HZ43-HZ56-HZ49</f>
        <v>0</v>
      </c>
      <c r="IA78" s="91" t="str">
        <f>IF(AND(HZ78&gt;=1,HY56&gt;=1),HZ78-IA56,IF(AND(HZ78&gt;=1,HY56=0),HZ78,"0"))</f>
        <v>0</v>
      </c>
      <c r="IB78" s="76">
        <f>LEN(配列入力!$D$79)-LEN(SUBSTITUTE(配列入力!$D$79,$C78,""))</f>
        <v>0</v>
      </c>
      <c r="IC78" s="90">
        <f>(IB78/$D78)-IC26-IC31-IC35-IC43-IC56-IC49</f>
        <v>0</v>
      </c>
      <c r="ID78" s="91" t="str">
        <f>IF(AND(IC78&gt;=1,IB56&gt;=1),IC78-ID56,IF(AND(IC78&gt;=1,IB56=0),IC78,"0"))</f>
        <v>0</v>
      </c>
      <c r="IE78" s="76">
        <f>LEN(配列入力!$D$80)-LEN(SUBSTITUTE(配列入力!$D$80,$C78,""))</f>
        <v>0</v>
      </c>
      <c r="IF78" s="90">
        <f>(IE78/$D78)-IF26-IF31-IF35-IF43-IF56-IF49</f>
        <v>0</v>
      </c>
      <c r="IG78" s="91" t="str">
        <f>IF(AND(IF78&gt;=1,IE56&gt;=1),IF78-IG56,IF(AND(IF78&gt;=1,IE56=0),IF78,"0"))</f>
        <v>0</v>
      </c>
      <c r="IH78" s="76">
        <f>LEN(配列入力!$D$81)-LEN(SUBSTITUTE(配列入力!$D$81,$C78,""))</f>
        <v>0</v>
      </c>
      <c r="II78" s="90">
        <f>(IH78/$D78)-II26-II31-II35-II43-II56-II49</f>
        <v>0</v>
      </c>
      <c r="IJ78" s="91" t="str">
        <f>IF(AND(II78&gt;=1,IH56&gt;=1),II78-IJ56,IF(AND(II78&gt;=1,IH56=0),II78,"0"))</f>
        <v>0</v>
      </c>
      <c r="IK78" s="76">
        <f>LEN(配列入力!$D$82)-LEN(SUBSTITUTE(配列入力!$D$82,$C78,""))</f>
        <v>0</v>
      </c>
      <c r="IL78" s="90">
        <f>(IK78/$D78)-IL26-IL31-IL35-IL43-IL56-IL49</f>
        <v>0</v>
      </c>
      <c r="IM78" s="91" t="str">
        <f>IF(AND(IL78&gt;=1,IK56&gt;=1),IL78-IM56,IF(AND(IL78&gt;=1,IK56=0),IL78,"0"))</f>
        <v>0</v>
      </c>
      <c r="IN78" s="76">
        <f>LEN(配列入力!$D$83)-LEN(SUBSTITUTE(配列入力!$D$83,$C78,""))</f>
        <v>0</v>
      </c>
      <c r="IO78" s="90">
        <f>(IN78/$D78)-IO26-IO31-IO35-IO43-IO56-IO49</f>
        <v>0</v>
      </c>
      <c r="IP78" s="91" t="str">
        <f>IF(AND(IO78&gt;=1,IN56&gt;=1),IO78-IP56,IF(AND(IO78&gt;=1,IN56=0),IO78,"0"))</f>
        <v>0</v>
      </c>
      <c r="IQ78" s="76">
        <f>LEN(配列入力!$D$84)-LEN(SUBSTITUTE(配列入力!$D$84,$C78,""))</f>
        <v>0</v>
      </c>
      <c r="IR78" s="90">
        <f>(IQ78/$D78)-IR26-IR31-IR35-IR43-IR56-IR49</f>
        <v>0</v>
      </c>
      <c r="IS78" s="91" t="str">
        <f>IF(AND(IR78&gt;=1,IQ56&gt;=1),IR78-IS56,IF(AND(IR78&gt;=1,IQ56=0),IR78,"0"))</f>
        <v>0</v>
      </c>
      <c r="IT78" s="76">
        <f>LEN(配列入力!$D$85)-LEN(SUBSTITUTE(配列入力!$D$85,$C78,""))</f>
        <v>0</v>
      </c>
      <c r="IU78" s="90">
        <f>(IT78/$D78)-IU26-IU31-IU35-IU43-IU56-IU49</f>
        <v>0</v>
      </c>
      <c r="IV78" s="91" t="str">
        <f>IF(AND(IU78&gt;=1,IT56&gt;=1),IU78-IV56,IF(AND(IU78&gt;=1,IT56=0),IU78,"0"))</f>
        <v>0</v>
      </c>
      <c r="IW78" s="76">
        <f>LEN(配列入力!$D$86)-LEN(SUBSTITUTE(配列入力!$D$86,$C78,""))</f>
        <v>0</v>
      </c>
      <c r="IX78" s="90">
        <f>(IW78/$D78)-IX26-IX31-IX35-IX43-IX56-IX49</f>
        <v>0</v>
      </c>
      <c r="IY78" s="91" t="str">
        <f>IF(AND(IX78&gt;=1,IW56&gt;=1),IX78-IY56,IF(AND(IX78&gt;=1,IW56=0),IX78,"0"))</f>
        <v>0</v>
      </c>
      <c r="IZ78" s="76">
        <f>LEN(配列入力!$D$87)-LEN(SUBSTITUTE(配列入力!$D$87,$C78,""))</f>
        <v>0</v>
      </c>
      <c r="JA78" s="90">
        <f>(IZ78/$D78)-JA26-JA31-JA35-JA43-JA56-JA49</f>
        <v>0</v>
      </c>
      <c r="JB78" s="91" t="str">
        <f>IF(AND(JA78&gt;=1,IZ56&gt;=1),JA78-JB56,IF(AND(JA78&gt;=1,IZ56=0),JA78,"0"))</f>
        <v>0</v>
      </c>
      <c r="JC78" s="76">
        <f>LEN(配列入力!$D$88)-LEN(SUBSTITUTE(配列入力!$D$88,$C78,""))</f>
        <v>0</v>
      </c>
      <c r="JD78" s="90">
        <f>(JC78/$D78)-JD26-JD31-JD35-JD43-JD56-JD49</f>
        <v>0</v>
      </c>
      <c r="JE78" s="91" t="str">
        <f>IF(AND(JD78&gt;=1,JC56&gt;=1),JD78-JE56,IF(AND(JD78&gt;=1,JC56=0),JD78,"0"))</f>
        <v>0</v>
      </c>
      <c r="JF78" s="76">
        <f>LEN(配列入力!$D$89)-LEN(SUBSTITUTE(配列入力!$D$89,$C78,""))</f>
        <v>0</v>
      </c>
      <c r="JG78" s="90">
        <f>(JF78/$D78)-JG26-JG31-JG35-JG43-JG56-JG49</f>
        <v>0</v>
      </c>
      <c r="JH78" s="91" t="str">
        <f>IF(AND(JG78&gt;=1,JF56&gt;=1),JG78-JH56,IF(AND(JG78&gt;=1,JF56=0),JG78,"0"))</f>
        <v>0</v>
      </c>
      <c r="JI78" s="76">
        <f>LEN(配列入力!$D$90)-LEN(SUBSTITUTE(配列入力!$D$90,$C78,""))</f>
        <v>0</v>
      </c>
      <c r="JJ78" s="90">
        <f>(JI78/$D78)-JJ26-JJ31-JJ35-JJ43-JJ56-JJ49</f>
        <v>0</v>
      </c>
      <c r="JK78" s="91" t="str">
        <f>IF(AND(JJ78&gt;=1,JI56&gt;=1),JJ78-JK56,IF(AND(JJ78&gt;=1,JI56=0),JJ78,"0"))</f>
        <v>0</v>
      </c>
      <c r="JL78" s="76">
        <f>LEN(配列入力!$D$91)-LEN(SUBSTITUTE(配列入力!$D$91,$C78,""))</f>
        <v>0</v>
      </c>
      <c r="JM78" s="90">
        <f>(JL78/$D78)-JM26-JM31-JM35-JM43-JM56-JM49</f>
        <v>0</v>
      </c>
      <c r="JN78" s="91" t="str">
        <f>IF(AND(JM78&gt;=1,JL56&gt;=1),JM78-JN56,IF(AND(JM78&gt;=1,JL56=0),JM78,"0"))</f>
        <v>0</v>
      </c>
      <c r="JO78" s="76">
        <f>LEN(配列入力!$D$92)-LEN(SUBSTITUTE(配列入力!$D$92,$C78,""))</f>
        <v>0</v>
      </c>
      <c r="JP78" s="90">
        <f>(JO78/$D78)-JP26-JP31-JP35-JP43-JP56-JP49</f>
        <v>0</v>
      </c>
      <c r="JQ78" s="91" t="str">
        <f>IF(AND(JP78&gt;=1,JO56&gt;=1),JP78-JQ56,IF(AND(JP78&gt;=1,JO56=0),JP78,"0"))</f>
        <v>0</v>
      </c>
      <c r="JR78" s="76">
        <f>LEN(配列入力!$D$93)-LEN(SUBSTITUTE(配列入力!$D$93,$C78,""))</f>
        <v>0</v>
      </c>
      <c r="JS78" s="90">
        <f>(JR78/$D78)-JS26-JS31-JS35-JS43-JS56-JS49</f>
        <v>0</v>
      </c>
      <c r="JT78" s="91" t="str">
        <f>IF(AND(JS78&gt;=1,JR56&gt;=1),JS78-JT56,IF(AND(JS78&gt;=1,JR56=0),JS78,"0"))</f>
        <v>0</v>
      </c>
      <c r="JU78" s="76">
        <f>LEN(配列入力!$D$94)-LEN(SUBSTITUTE(配列入力!$D$94,$C78,""))</f>
        <v>0</v>
      </c>
      <c r="JV78" s="90">
        <f>(JU78/$D78)-JV26-JV31-JV35-JV43-JV56-JV49</f>
        <v>0</v>
      </c>
      <c r="JW78" s="91" t="str">
        <f>IF(AND(JV78&gt;=1,JU56&gt;=1),JV78-JW56,IF(AND(JV78&gt;=1,JU56=0),JV78,"0"))</f>
        <v>0</v>
      </c>
      <c r="JX78" s="76">
        <f>LEN(配列入力!$D$95)-LEN(SUBSTITUTE(配列入力!$D$95,$C78,""))</f>
        <v>0</v>
      </c>
      <c r="JY78" s="90">
        <f>(JX78/$D78)-JY26-JY31-JY35-JY43-JY56-JY49</f>
        <v>0</v>
      </c>
      <c r="JZ78" s="91" t="str">
        <f>IF(AND(JY78&gt;=1,JX56&gt;=1),JY78-JZ56,IF(AND(JY78&gt;=1,JX56=0),JY78,"0"))</f>
        <v>0</v>
      </c>
      <c r="KA78" s="76">
        <f>LEN(配列入力!$D$96)-LEN(SUBSTITUTE(配列入力!$D$96,$C78,""))</f>
        <v>0</v>
      </c>
      <c r="KB78" s="90">
        <f>(KA78/$D78)-KB26-KB31-KB35-KB43-KB56-KB49</f>
        <v>0</v>
      </c>
      <c r="KC78" s="91" t="str">
        <f>IF(AND(KB78&gt;=1,KA56&gt;=1),KB78-KC56,IF(AND(KB78&gt;=1,KA56=0),KB78,"0"))</f>
        <v>0</v>
      </c>
      <c r="KD78" s="76">
        <f>LEN(配列入力!$D$97)-LEN(SUBSTITUTE(配列入力!$D$97,$C78,""))</f>
        <v>0</v>
      </c>
      <c r="KE78" s="90">
        <f>(KD78/$D78)-KE26-KE31-KE35-KE43-KE56-KE49</f>
        <v>0</v>
      </c>
      <c r="KF78" s="91" t="str">
        <f>IF(AND(KE78&gt;=1,KD56&gt;=1),KE78-KF56,IF(AND(KE78&gt;=1,KD56=0),KE78,"0"))</f>
        <v>0</v>
      </c>
    </row>
    <row r="79" spans="1:292">
      <c r="A79" s="190"/>
      <c r="B79" s="73" t="s">
        <v>68</v>
      </c>
      <c r="C79" s="74" t="s">
        <v>68</v>
      </c>
      <c r="D79" s="75">
        <f>LEN(C79)</f>
        <v>1</v>
      </c>
      <c r="E79" s="76">
        <f>LEN(配列入力!$D$2)-LEN(SUBSTITUTE(配列入力!$D$2,$C79,""))</f>
        <v>0</v>
      </c>
      <c r="F79" s="89">
        <f>(E79/$D79)-F27-F32-F39-F40-F41</f>
        <v>0</v>
      </c>
      <c r="G79" s="85">
        <f t="shared" si="193"/>
        <v>0</v>
      </c>
      <c r="H79" s="76">
        <f>LEN(配列入力!$D$3)-LEN(SUBSTITUTE(配列入力!$D$3,$C79,""))</f>
        <v>0</v>
      </c>
      <c r="I79" s="89">
        <f>(H79/$D79)-I27-I32-I39-I40-I41</f>
        <v>0</v>
      </c>
      <c r="J79" s="85">
        <f t="shared" si="194"/>
        <v>0</v>
      </c>
      <c r="K79" s="76">
        <f>LEN(配列入力!$D$4)-LEN(SUBSTITUTE(配列入力!$D$4,$C79,""))</f>
        <v>0</v>
      </c>
      <c r="L79" s="89">
        <f>(K79/$D79)-L27-L32-L39-L40-L41</f>
        <v>0</v>
      </c>
      <c r="M79" s="85">
        <f t="shared" si="195"/>
        <v>0</v>
      </c>
      <c r="N79" s="76">
        <f>LEN(配列入力!$D$5)-LEN(SUBSTITUTE(配列入力!$D$5,$C79,""))</f>
        <v>0</v>
      </c>
      <c r="O79" s="89">
        <f>(N79/$D79)-O27-O32-O39-O40-O41</f>
        <v>0</v>
      </c>
      <c r="P79" s="85">
        <f t="shared" si="196"/>
        <v>0</v>
      </c>
      <c r="Q79" s="76">
        <f>LEN(配列入力!$D$6)-LEN(SUBSTITUTE(配列入力!$D$6,$C79,""))</f>
        <v>0</v>
      </c>
      <c r="R79" s="89">
        <f>(Q79/$D79)-R27-R32-R39-R40-R41</f>
        <v>0</v>
      </c>
      <c r="S79" s="85">
        <f t="shared" si="197"/>
        <v>0</v>
      </c>
      <c r="T79" s="76">
        <f>LEN(配列入力!$D$7)-LEN(SUBSTITUTE(配列入力!$D$7,$C79,""))</f>
        <v>0</v>
      </c>
      <c r="U79" s="89">
        <f>(T79/$D79)-U27-U32-U39-U40-U41</f>
        <v>0</v>
      </c>
      <c r="V79" s="85">
        <f t="shared" si="198"/>
        <v>0</v>
      </c>
      <c r="W79" s="76">
        <f>LEN(配列入力!$D$8)-LEN(SUBSTITUTE(配列入力!$D$8,$C79,""))</f>
        <v>0</v>
      </c>
      <c r="X79" s="89">
        <f>(W79/$D79)-X27-X32-X39-X40-X41</f>
        <v>0</v>
      </c>
      <c r="Y79" s="85">
        <f t="shared" si="199"/>
        <v>0</v>
      </c>
      <c r="Z79" s="76">
        <f>LEN(配列入力!$D$9)-LEN(SUBSTITUTE(配列入力!$D$9,$C79,""))</f>
        <v>0</v>
      </c>
      <c r="AA79" s="89">
        <f>(Z79/$D79)-AA27-AA32-AA39-AA40-AA41</f>
        <v>0</v>
      </c>
      <c r="AB79" s="85">
        <f t="shared" si="200"/>
        <v>0</v>
      </c>
      <c r="AC79" s="76">
        <f>LEN(配列入力!$D$10)-LEN(SUBSTITUTE(配列入力!$D$10,$C79,""))</f>
        <v>0</v>
      </c>
      <c r="AD79" s="89">
        <f>(AC79/$D79)-AD27-AD32-AD39-AD40-AD41</f>
        <v>0</v>
      </c>
      <c r="AE79" s="85">
        <f t="shared" si="201"/>
        <v>0</v>
      </c>
      <c r="AF79" s="76">
        <f>LEN(配列入力!$D$11)-LEN(SUBSTITUTE(配列入力!$D$11,$C79,""))</f>
        <v>0</v>
      </c>
      <c r="AG79" s="89">
        <f>(AF79/$D79)-AG27-AG32-AG39-AG40-AG41</f>
        <v>0</v>
      </c>
      <c r="AH79" s="85">
        <f t="shared" si="202"/>
        <v>0</v>
      </c>
      <c r="AI79" s="76">
        <f>LEN(配列入力!$D$12)-LEN(SUBSTITUTE(配列入力!$D$12,$C79,""))</f>
        <v>0</v>
      </c>
      <c r="AJ79" s="89">
        <f>(AI79/$D79)-AJ27-AJ32-AJ39-AJ40-AJ41</f>
        <v>0</v>
      </c>
      <c r="AK79" s="85">
        <f t="shared" si="203"/>
        <v>0</v>
      </c>
      <c r="AL79" s="76">
        <f>LEN(配列入力!$D$13)-LEN(SUBSTITUTE(配列入力!$D$13,$C79,""))</f>
        <v>0</v>
      </c>
      <c r="AM79" s="89">
        <f>(AL79/$D79)-AM27-AM32-AM39-AM40-AM41</f>
        <v>0</v>
      </c>
      <c r="AN79" s="85">
        <f t="shared" si="204"/>
        <v>0</v>
      </c>
      <c r="AO79" s="76">
        <f>LEN(配列入力!$D$14)-LEN(SUBSTITUTE(配列入力!$D$14,$C79,""))</f>
        <v>0</v>
      </c>
      <c r="AP79" s="89">
        <f>(AO79/$D79)-AP27-AP32-AP39-AP40-AP41</f>
        <v>0</v>
      </c>
      <c r="AQ79" s="85">
        <f t="shared" si="205"/>
        <v>0</v>
      </c>
      <c r="AR79" s="76">
        <f>LEN(配列入力!$D$15)-LEN(SUBSTITUTE(配列入力!$D$15,$C79,""))</f>
        <v>0</v>
      </c>
      <c r="AS79" s="89">
        <f>(AR79/$D79)-AS27-AS32-AS39-AS40-AS41</f>
        <v>0</v>
      </c>
      <c r="AT79" s="85">
        <f t="shared" si="206"/>
        <v>0</v>
      </c>
      <c r="AU79" s="76">
        <f>LEN(配列入力!$D$16)-LEN(SUBSTITUTE(配列入力!$D$16,$C79,""))</f>
        <v>0</v>
      </c>
      <c r="AV79" s="89">
        <f>(AU79/$D79)-AV27-AV32-AV39-AV40-AV41</f>
        <v>0</v>
      </c>
      <c r="AW79" s="85">
        <f t="shared" si="207"/>
        <v>0</v>
      </c>
      <c r="AX79" s="76">
        <f>LEN(配列入力!$D$17)-LEN(SUBSTITUTE(配列入力!$D$17,$C79,""))</f>
        <v>0</v>
      </c>
      <c r="AY79" s="89">
        <f>(AX79/$D79)-AY27-AY32-AY39-AY40-AY41</f>
        <v>0</v>
      </c>
      <c r="AZ79" s="85">
        <f t="shared" si="208"/>
        <v>0</v>
      </c>
      <c r="BA79" s="76">
        <f>LEN(配列入力!$D$18)-LEN(SUBSTITUTE(配列入力!$D$18,$C79,""))</f>
        <v>0</v>
      </c>
      <c r="BB79" s="89">
        <f>(BA79/$D79)-BB27-BB32-BB39-BB40-BB41</f>
        <v>0</v>
      </c>
      <c r="BC79" s="85">
        <f t="shared" si="209"/>
        <v>0</v>
      </c>
      <c r="BD79" s="76">
        <f>LEN(配列入力!$D$19)-LEN(SUBSTITUTE(配列入力!$D$19,$C79,""))</f>
        <v>0</v>
      </c>
      <c r="BE79" s="89">
        <f>(BD79/$D79)-BE27-BE32-BE39-BE40-BE41</f>
        <v>0</v>
      </c>
      <c r="BF79" s="85">
        <f t="shared" si="210"/>
        <v>0</v>
      </c>
      <c r="BG79" s="76">
        <f>LEN(配列入力!$D$20)-LEN(SUBSTITUTE(配列入力!$D$20,$C79,""))</f>
        <v>0</v>
      </c>
      <c r="BH79" s="89">
        <f>(BG79/$D79)-BH27-BH32-BH39-BH40-BH41</f>
        <v>0</v>
      </c>
      <c r="BI79" s="85">
        <f t="shared" si="211"/>
        <v>0</v>
      </c>
      <c r="BJ79" s="76">
        <f>LEN(配列入力!$D$21)-LEN(SUBSTITUTE(配列入力!$D$21,$C79,""))</f>
        <v>0</v>
      </c>
      <c r="BK79" s="89">
        <f>(BJ79/$D79)-BK27-BK32-BK39-BK40-BK41</f>
        <v>0</v>
      </c>
      <c r="BL79" s="85">
        <f t="shared" si="212"/>
        <v>0</v>
      </c>
      <c r="BM79" s="76">
        <f>LEN(配列入力!$D$22)-LEN(SUBSTITUTE(配列入力!$D$22,$C79,""))</f>
        <v>0</v>
      </c>
      <c r="BN79" s="89">
        <f>(BM79/$D79)-BN27-BN32-BN39-BN40-BN41</f>
        <v>0</v>
      </c>
      <c r="BO79" s="85">
        <f t="shared" si="213"/>
        <v>0</v>
      </c>
      <c r="BP79" s="76">
        <f>LEN(配列入力!$D$23)-LEN(SUBSTITUTE(配列入力!$D$23,$C79,""))</f>
        <v>0</v>
      </c>
      <c r="BQ79" s="89">
        <f>(BP79/$D79)-BQ27-BQ32-BQ39-BQ40-BQ41</f>
        <v>0</v>
      </c>
      <c r="BR79" s="85">
        <f t="shared" si="214"/>
        <v>0</v>
      </c>
      <c r="BS79" s="76">
        <f>LEN(配列入力!$D$24)-LEN(SUBSTITUTE(配列入力!$D$24,$C79,""))</f>
        <v>0</v>
      </c>
      <c r="BT79" s="89">
        <f>(BS79/$D79)-BT27-BT32-BT39-BT40-BT41</f>
        <v>0</v>
      </c>
      <c r="BU79" s="85">
        <f t="shared" si="215"/>
        <v>0</v>
      </c>
      <c r="BV79" s="76">
        <f>LEN(配列入力!$D$25)-LEN(SUBSTITUTE(配列入力!$D$25,$C79,""))</f>
        <v>0</v>
      </c>
      <c r="BW79" s="89">
        <f>(BV79/$D79)-BW27-BW32-BW39-BW40-BW41</f>
        <v>0</v>
      </c>
      <c r="BX79" s="85">
        <f t="shared" si="216"/>
        <v>0</v>
      </c>
      <c r="BY79" s="76">
        <f>LEN(配列入力!$D$26)-LEN(SUBSTITUTE(配列入力!$D$26,$C79,""))</f>
        <v>0</v>
      </c>
      <c r="BZ79" s="89">
        <f>(BY79/$D79)-BZ27-BZ32-BZ39-BZ40-BZ41</f>
        <v>0</v>
      </c>
      <c r="CA79" s="85">
        <f t="shared" si="217"/>
        <v>0</v>
      </c>
      <c r="CB79" s="76">
        <f>LEN(配列入力!$D$27)-LEN(SUBSTITUTE(配列入力!$D$27,$C79,""))</f>
        <v>0</v>
      </c>
      <c r="CC79" s="89">
        <f>(CB79/$D79)-CC27-CC32-CC39-CC40-CC41</f>
        <v>0</v>
      </c>
      <c r="CD79" s="85">
        <f t="shared" si="218"/>
        <v>0</v>
      </c>
      <c r="CE79" s="76">
        <f>LEN(配列入力!$D$28)-LEN(SUBSTITUTE(配列入力!$D$28,$C79,""))</f>
        <v>0</v>
      </c>
      <c r="CF79" s="89">
        <f>(CE79/$D79)-CF27-CF32-CF39-CF40-CF41</f>
        <v>0</v>
      </c>
      <c r="CG79" s="85">
        <f t="shared" si="219"/>
        <v>0</v>
      </c>
      <c r="CH79" s="76">
        <f>LEN(配列入力!$D$29)-LEN(SUBSTITUTE(配列入力!$D$29,$C79,""))</f>
        <v>0</v>
      </c>
      <c r="CI79" s="89">
        <f>(CH79/$D79)-CI27-CI32-CI39-CI40-CI41</f>
        <v>0</v>
      </c>
      <c r="CJ79" s="85">
        <f t="shared" si="220"/>
        <v>0</v>
      </c>
      <c r="CK79" s="76">
        <f>LEN(配列入力!$D$30)-LEN(SUBSTITUTE(配列入力!$D$30,$C79,""))</f>
        <v>0</v>
      </c>
      <c r="CL79" s="89">
        <f>(CK79/$D79)-CL27-CL32-CL39-CL40-CL41</f>
        <v>0</v>
      </c>
      <c r="CM79" s="85">
        <f t="shared" si="221"/>
        <v>0</v>
      </c>
      <c r="CN79" s="76">
        <f>LEN(配列入力!$D$31)-LEN(SUBSTITUTE(配列入力!$D$31,$C79,""))</f>
        <v>0</v>
      </c>
      <c r="CO79" s="89">
        <f>(CN79/$D79)-CO27-CO32-CO39-CO40-CO41</f>
        <v>0</v>
      </c>
      <c r="CP79" s="85">
        <f t="shared" si="222"/>
        <v>0</v>
      </c>
      <c r="CQ79" s="76">
        <f>LEN(配列入力!$D$32)-LEN(SUBSTITUTE(配列入力!$D$32,$C79,""))</f>
        <v>0</v>
      </c>
      <c r="CR79" s="89">
        <f>(CQ79/$D79)-CR27-CR32-CR39-CR40-CR41</f>
        <v>0</v>
      </c>
      <c r="CS79" s="85">
        <f t="shared" si="223"/>
        <v>0</v>
      </c>
      <c r="CT79" s="76">
        <f>LEN(配列入力!$D$33)-LEN(SUBSTITUTE(配列入力!$D$33,$C79,""))</f>
        <v>0</v>
      </c>
      <c r="CU79" s="89">
        <f>(CT79/$D79)-CU27-CU32-CU39-CU40-CU41</f>
        <v>0</v>
      </c>
      <c r="CV79" s="85">
        <f t="shared" si="224"/>
        <v>0</v>
      </c>
      <c r="CW79" s="76">
        <f>LEN(配列入力!$D$34)-LEN(SUBSTITUTE(配列入力!$D$34,$C79,""))</f>
        <v>0</v>
      </c>
      <c r="CX79" s="89">
        <f>(CW79/$D79)-CX27-CX32-CX39-CX40-CX41</f>
        <v>0</v>
      </c>
      <c r="CY79" s="85">
        <f t="shared" si="225"/>
        <v>0</v>
      </c>
      <c r="CZ79" s="76">
        <f>LEN(配列入力!$D$35)-LEN(SUBSTITUTE(配列入力!$D$35,$C79,""))</f>
        <v>0</v>
      </c>
      <c r="DA79" s="89">
        <f>(CZ79/$D79)-DA27-DA32-DA39-DA40-DA41</f>
        <v>0</v>
      </c>
      <c r="DB79" s="85">
        <f t="shared" si="226"/>
        <v>0</v>
      </c>
      <c r="DC79" s="76">
        <f>LEN(配列入力!$D$36)-LEN(SUBSTITUTE(配列入力!$D$36,$C79,""))</f>
        <v>0</v>
      </c>
      <c r="DD79" s="89">
        <f>(DC79/$D79)-DD27-DD32-DD39-DD40-DD41</f>
        <v>0</v>
      </c>
      <c r="DE79" s="85">
        <f t="shared" si="227"/>
        <v>0</v>
      </c>
      <c r="DF79" s="76">
        <f>LEN(配列入力!$D$37)-LEN(SUBSTITUTE(配列入力!$D$37,$C79,""))</f>
        <v>0</v>
      </c>
      <c r="DG79" s="89">
        <f>(DF79/$D79)-DG27-DG32-DG39-DG40-DG41</f>
        <v>0</v>
      </c>
      <c r="DH79" s="85">
        <f t="shared" si="228"/>
        <v>0</v>
      </c>
      <c r="DI79" s="76">
        <f>LEN(配列入力!$D$38)-LEN(SUBSTITUTE(配列入力!$D$38,$C79,""))</f>
        <v>0</v>
      </c>
      <c r="DJ79" s="89">
        <f>(DI79/$D79)-DJ27-DJ32-DJ39-DJ40-DJ41</f>
        <v>0</v>
      </c>
      <c r="DK79" s="85">
        <f t="shared" si="229"/>
        <v>0</v>
      </c>
      <c r="DL79" s="76">
        <f>LEN(配列入力!$D$39)-LEN(SUBSTITUTE(配列入力!$D$39,$C79,""))</f>
        <v>0</v>
      </c>
      <c r="DM79" s="89">
        <f>(DL79/$D79)-DM27-DM32-DM39-DM40-DM41</f>
        <v>0</v>
      </c>
      <c r="DN79" s="85">
        <f t="shared" si="230"/>
        <v>0</v>
      </c>
      <c r="DO79" s="76">
        <f>LEN(配列入力!$D$40)-LEN(SUBSTITUTE(配列入力!$D$40,$C79,""))</f>
        <v>0</v>
      </c>
      <c r="DP79" s="89">
        <f>(DO79/$D79)-DP27-DP32-DP39-DP40-DP41</f>
        <v>0</v>
      </c>
      <c r="DQ79" s="85">
        <f t="shared" si="231"/>
        <v>0</v>
      </c>
      <c r="DR79" s="76">
        <f>LEN(配列入力!$D$41)-LEN(SUBSTITUTE(配列入力!$D$41,$C79,""))</f>
        <v>0</v>
      </c>
      <c r="DS79" s="89">
        <f>(DR79/$D79)-DS27-DS32-DS39-DS40-DS41</f>
        <v>0</v>
      </c>
      <c r="DT79" s="85">
        <f t="shared" si="232"/>
        <v>0</v>
      </c>
      <c r="DU79" s="76">
        <f>LEN(配列入力!$D$42)-LEN(SUBSTITUTE(配列入力!$D$42,$C79,""))</f>
        <v>0</v>
      </c>
      <c r="DV79" s="89">
        <f>(DU79/$D79)-DV27-DV32-DV39-DV40-DV41</f>
        <v>0</v>
      </c>
      <c r="DW79" s="85">
        <f t="shared" si="233"/>
        <v>0</v>
      </c>
      <c r="DX79" s="76">
        <f>LEN(配列入力!$D$43)-LEN(SUBSTITUTE(配列入力!$D$43,$C79,""))</f>
        <v>0</v>
      </c>
      <c r="DY79" s="89">
        <f>(DX79/$D79)-DY27-DY32-DY39-DY40-DY41</f>
        <v>0</v>
      </c>
      <c r="DZ79" s="85">
        <f t="shared" si="234"/>
        <v>0</v>
      </c>
      <c r="EA79" s="76">
        <f>LEN(配列入力!$D$44)-LEN(SUBSTITUTE(配列入力!$D$44,$C79,""))</f>
        <v>0</v>
      </c>
      <c r="EB79" s="89">
        <f>(EA79/$D79)-EB27-EB32-EB39-EB40-EB41</f>
        <v>0</v>
      </c>
      <c r="EC79" s="85">
        <f t="shared" si="235"/>
        <v>0</v>
      </c>
      <c r="ED79" s="76">
        <f>LEN(配列入力!$D$45)-LEN(SUBSTITUTE(配列入力!$D$45,$C79,""))</f>
        <v>0</v>
      </c>
      <c r="EE79" s="89">
        <f>(ED79/$D79)-EE27-EE32-EE39-EE40-EE41</f>
        <v>0</v>
      </c>
      <c r="EF79" s="85">
        <f t="shared" si="236"/>
        <v>0</v>
      </c>
      <c r="EG79" s="76">
        <f>LEN(配列入力!$D$46)-LEN(SUBSTITUTE(配列入力!$D$46,$C79,""))</f>
        <v>0</v>
      </c>
      <c r="EH79" s="89">
        <f>(EG79/$D79)-EH27-EH32-EH39-EH40-EH41</f>
        <v>0</v>
      </c>
      <c r="EI79" s="85">
        <f t="shared" si="237"/>
        <v>0</v>
      </c>
      <c r="EJ79" s="76">
        <f>LEN(配列入力!$D$47)-LEN(SUBSTITUTE(配列入力!$D$47,$C79,""))</f>
        <v>0</v>
      </c>
      <c r="EK79" s="89">
        <f>(EJ79/$D79)-EK27-EK32-EK39-EK40-EK41</f>
        <v>0</v>
      </c>
      <c r="EL79" s="85">
        <f t="shared" si="238"/>
        <v>0</v>
      </c>
      <c r="EM79" s="76">
        <f>LEN(配列入力!$D$48)-LEN(SUBSTITUTE(配列入力!$D$48,$C79,""))</f>
        <v>0</v>
      </c>
      <c r="EN79" s="89">
        <f>(EM79/$D79)-EN27-EN32-EN39-EN40-EN41</f>
        <v>0</v>
      </c>
      <c r="EO79" s="85">
        <f t="shared" si="239"/>
        <v>0</v>
      </c>
      <c r="EP79" s="76">
        <f>LEN(配列入力!$D$49)-LEN(SUBSTITUTE(配列入力!$D$49,$C79,""))</f>
        <v>0</v>
      </c>
      <c r="EQ79" s="89">
        <f>(EP79/$D79)-EQ27-EQ32-EQ39-EQ40-EQ41</f>
        <v>0</v>
      </c>
      <c r="ER79" s="85">
        <f t="shared" si="240"/>
        <v>0</v>
      </c>
      <c r="ES79" s="76">
        <f>LEN(配列入力!$D$50)-LEN(SUBSTITUTE(配列入力!$D$50,$C79,""))</f>
        <v>0</v>
      </c>
      <c r="ET79" s="89">
        <f>(ES79/$D79)-ET27-ET32-ET39-ET40-ET41</f>
        <v>0</v>
      </c>
      <c r="EU79" s="85">
        <f t="shared" ref="EU79" si="434">ET79</f>
        <v>0</v>
      </c>
      <c r="EV79" s="76">
        <f>LEN(配列入力!$D$51)-LEN(SUBSTITUTE(配列入力!$D$51,$C79,""))</f>
        <v>0</v>
      </c>
      <c r="EW79" s="89">
        <f>(EV79/$D79)-EW27-EW32-EW39-EW40-EW41</f>
        <v>0</v>
      </c>
      <c r="EX79" s="85">
        <f t="shared" ref="EX79" si="435">EW79</f>
        <v>0</v>
      </c>
      <c r="EY79" s="76">
        <f>LEN(配列入力!$D$52)-LEN(SUBSTITUTE(配列入力!$D$52,$C79,""))</f>
        <v>0</v>
      </c>
      <c r="EZ79" s="89">
        <f>(EY79/$D79)-EZ27-EZ32-EZ39-EZ40-EZ41</f>
        <v>0</v>
      </c>
      <c r="FA79" s="85">
        <f t="shared" ref="FA79" si="436">EZ79</f>
        <v>0</v>
      </c>
      <c r="FB79" s="76">
        <f>LEN(配列入力!$D$53)-LEN(SUBSTITUTE(配列入力!$D$53,$C79,""))</f>
        <v>0</v>
      </c>
      <c r="FC79" s="89">
        <f>(FB79/$D79)-FC27-FC32-FC39-FC40-FC41</f>
        <v>0</v>
      </c>
      <c r="FD79" s="85">
        <f t="shared" ref="FD79" si="437">FC79</f>
        <v>0</v>
      </c>
      <c r="FE79" s="76">
        <f>LEN(配列入力!$D$54)-LEN(SUBSTITUTE(配列入力!$D$54,$C79,""))</f>
        <v>0</v>
      </c>
      <c r="FF79" s="89">
        <f>(FE79/$D79)-FF27-FF32-FF39-FF40-FF41</f>
        <v>0</v>
      </c>
      <c r="FG79" s="85">
        <f t="shared" ref="FG79" si="438">FF79</f>
        <v>0</v>
      </c>
      <c r="FH79" s="76">
        <f>LEN(配列入力!$D$55)-LEN(SUBSTITUTE(配列入力!$D$55,$C79,""))</f>
        <v>0</v>
      </c>
      <c r="FI79" s="89">
        <f>(FH79/$D79)-FI27-FI32-FI39-FI40-FI41</f>
        <v>0</v>
      </c>
      <c r="FJ79" s="85">
        <f t="shared" ref="FJ79" si="439">FI79</f>
        <v>0</v>
      </c>
      <c r="FK79" s="76">
        <f>LEN(配列入力!$D$56)-LEN(SUBSTITUTE(配列入力!$D$56,$C79,""))</f>
        <v>0</v>
      </c>
      <c r="FL79" s="89">
        <f>(FK79/$D79)-FL27-FL32-FL39-FL40-FL41</f>
        <v>0</v>
      </c>
      <c r="FM79" s="85">
        <f t="shared" ref="FM79" si="440">FL79</f>
        <v>0</v>
      </c>
      <c r="FN79" s="76">
        <f>LEN(配列入力!$D$57)-LEN(SUBSTITUTE(配列入力!$D$57,$C79,""))</f>
        <v>0</v>
      </c>
      <c r="FO79" s="89">
        <f>(FN79/$D79)-FO27-FO32-FO39-FO40-FO41</f>
        <v>0</v>
      </c>
      <c r="FP79" s="85">
        <f t="shared" ref="FP79" si="441">FO79</f>
        <v>0</v>
      </c>
      <c r="FQ79" s="76">
        <f>LEN(配列入力!$D$58)-LEN(SUBSTITUTE(配列入力!$D$58,$C79,""))</f>
        <v>0</v>
      </c>
      <c r="FR79" s="89">
        <f>(FQ79/$D79)-FR27-FR32-FR39-FR40-FR41</f>
        <v>0</v>
      </c>
      <c r="FS79" s="85">
        <f t="shared" ref="FS79" si="442">FR79</f>
        <v>0</v>
      </c>
      <c r="FT79" s="76">
        <f>LEN(配列入力!$D$59)-LEN(SUBSTITUTE(配列入力!$D$59,$C79,""))</f>
        <v>0</v>
      </c>
      <c r="FU79" s="89">
        <f>(FT79/$D79)-FU27-FU32-FU39-FU40-FU41</f>
        <v>0</v>
      </c>
      <c r="FV79" s="85">
        <f t="shared" ref="FV79" si="443">FU79</f>
        <v>0</v>
      </c>
      <c r="FW79" s="76">
        <f>LEN(配列入力!$D$60)-LEN(SUBSTITUTE(配列入力!$D$60,$C79,""))</f>
        <v>0</v>
      </c>
      <c r="FX79" s="89">
        <f>(FW79/$D79)-FX27-FX32-FX39-FX40-FX41</f>
        <v>0</v>
      </c>
      <c r="FY79" s="85">
        <f t="shared" ref="FY79" si="444">FX79</f>
        <v>0</v>
      </c>
      <c r="FZ79" s="76">
        <f>LEN(配列入力!$D$61)-LEN(SUBSTITUTE(配列入力!$D$61,$C79,""))</f>
        <v>0</v>
      </c>
      <c r="GA79" s="89">
        <f>(FZ79/$D79)-GA27-GA32-GA39-GA40-GA41</f>
        <v>0</v>
      </c>
      <c r="GB79" s="85">
        <f t="shared" ref="GB79" si="445">GA79</f>
        <v>0</v>
      </c>
      <c r="GC79" s="76">
        <f>LEN(配列入力!$D$62)-LEN(SUBSTITUTE(配列入力!$D$62,$C79,""))</f>
        <v>0</v>
      </c>
      <c r="GD79" s="89">
        <f>(GC79/$D79)-GD27-GD32-GD39-GD40-GD41</f>
        <v>0</v>
      </c>
      <c r="GE79" s="85">
        <f t="shared" ref="GE79" si="446">GD79</f>
        <v>0</v>
      </c>
      <c r="GF79" s="76">
        <f>LEN(配列入力!$D$63)-LEN(SUBSTITUTE(配列入力!$D$63,$C79,""))</f>
        <v>0</v>
      </c>
      <c r="GG79" s="89">
        <f>(GF79/$D79)-GG27-GG32-GG39-GG40-GG41</f>
        <v>0</v>
      </c>
      <c r="GH79" s="85">
        <f t="shared" ref="GH79" si="447">GG79</f>
        <v>0</v>
      </c>
      <c r="GI79" s="76">
        <f>LEN(配列入力!$D$64)-LEN(SUBSTITUTE(配列入力!$D$64,$C79,""))</f>
        <v>0</v>
      </c>
      <c r="GJ79" s="89">
        <f>(GI79/$D79)-GJ27-GJ32-GJ39-GJ40-GJ41</f>
        <v>0</v>
      </c>
      <c r="GK79" s="85">
        <f t="shared" ref="GK79" si="448">GJ79</f>
        <v>0</v>
      </c>
      <c r="GL79" s="76">
        <f>LEN(配列入力!$D$65)-LEN(SUBSTITUTE(配列入力!$D$65,$C79,""))</f>
        <v>0</v>
      </c>
      <c r="GM79" s="89">
        <f>(GL79/$D79)-GM27-GM32-GM39-GM40-GM41</f>
        <v>0</v>
      </c>
      <c r="GN79" s="85">
        <f t="shared" ref="GN79" si="449">GM79</f>
        <v>0</v>
      </c>
      <c r="GO79" s="76">
        <f>LEN(配列入力!$D$66)-LEN(SUBSTITUTE(配列入力!$D$66,$C79,""))</f>
        <v>0</v>
      </c>
      <c r="GP79" s="89">
        <f>(GO79/$D79)-GP27-GP32-GP39-GP40-GP41</f>
        <v>0</v>
      </c>
      <c r="GQ79" s="85">
        <f t="shared" ref="GQ79" si="450">GP79</f>
        <v>0</v>
      </c>
      <c r="GR79" s="76">
        <f>LEN(配列入力!$D$67)-LEN(SUBSTITUTE(配列入力!$D$67,$C79,""))</f>
        <v>0</v>
      </c>
      <c r="GS79" s="89">
        <f>(GR79/$D79)-GS27-GS32-GS39-GS40-GS41</f>
        <v>0</v>
      </c>
      <c r="GT79" s="85">
        <f t="shared" ref="GT79" si="451">GS79</f>
        <v>0</v>
      </c>
      <c r="GU79" s="76">
        <f>LEN(配列入力!$D$68)-LEN(SUBSTITUTE(配列入力!$D$68,$C79,""))</f>
        <v>0</v>
      </c>
      <c r="GV79" s="89">
        <f>(GU79/$D79)-GV27-GV32-GV39-GV40-GV41</f>
        <v>0</v>
      </c>
      <c r="GW79" s="85">
        <f t="shared" ref="GW79" si="452">GV79</f>
        <v>0</v>
      </c>
      <c r="GX79" s="76">
        <f>LEN(配列入力!$D$69)-LEN(SUBSTITUTE(配列入力!$D$69,$C79,""))</f>
        <v>0</v>
      </c>
      <c r="GY79" s="89">
        <f>(GX79/$D79)-GY27-GY32-GY39-GY40-GY41</f>
        <v>0</v>
      </c>
      <c r="GZ79" s="85">
        <f t="shared" ref="GZ79" si="453">GY79</f>
        <v>0</v>
      </c>
      <c r="HA79" s="76">
        <f>LEN(配列入力!$D$70)-LEN(SUBSTITUTE(配列入力!$D$70,$C79,""))</f>
        <v>0</v>
      </c>
      <c r="HB79" s="89">
        <f>(HA79/$D79)-HB27-HB32-HB39-HB40-HB41</f>
        <v>0</v>
      </c>
      <c r="HC79" s="85">
        <f t="shared" ref="HC79" si="454">HB79</f>
        <v>0</v>
      </c>
      <c r="HD79" s="76">
        <f>LEN(配列入力!$D$71)-LEN(SUBSTITUTE(配列入力!$D$71,$C79,""))</f>
        <v>0</v>
      </c>
      <c r="HE79" s="89">
        <f>(HD79/$D79)-HE27-HE32-HE39-HE40-HE41</f>
        <v>0</v>
      </c>
      <c r="HF79" s="85">
        <f t="shared" ref="HF79" si="455">HE79</f>
        <v>0</v>
      </c>
      <c r="HG79" s="76">
        <f>LEN(配列入力!$D$72)-LEN(SUBSTITUTE(配列入力!$D$72,$C79,""))</f>
        <v>0</v>
      </c>
      <c r="HH79" s="89">
        <f>(HG79/$D79)-HH27-HH32-HH39-HH40-HH41</f>
        <v>0</v>
      </c>
      <c r="HI79" s="85">
        <f t="shared" ref="HI79" si="456">HH79</f>
        <v>0</v>
      </c>
      <c r="HJ79" s="76">
        <f>LEN(配列入力!$D$73)-LEN(SUBSTITUTE(配列入力!$D$73,$C79,""))</f>
        <v>0</v>
      </c>
      <c r="HK79" s="89">
        <f>(HJ79/$D79)-HK27-HK32-HK39-HK40-HK41</f>
        <v>0</v>
      </c>
      <c r="HL79" s="85">
        <f t="shared" ref="HL79" si="457">HK79</f>
        <v>0</v>
      </c>
      <c r="HM79" s="76">
        <f>LEN(配列入力!$D$74)-LEN(SUBSTITUTE(配列入力!$D$74,$C79,""))</f>
        <v>0</v>
      </c>
      <c r="HN79" s="89">
        <f>(HM79/$D79)-HN27-HN32-HN39-HN40-HN41</f>
        <v>0</v>
      </c>
      <c r="HO79" s="85">
        <f t="shared" ref="HO79" si="458">HN79</f>
        <v>0</v>
      </c>
      <c r="HP79" s="76">
        <f>LEN(配列入力!$D$75)-LEN(SUBSTITUTE(配列入力!$D$75,$C79,""))</f>
        <v>0</v>
      </c>
      <c r="HQ79" s="89">
        <f>(HP79/$D79)-HQ27-HQ32-HQ39-HQ40-HQ41</f>
        <v>0</v>
      </c>
      <c r="HR79" s="85">
        <f t="shared" ref="HR79" si="459">HQ79</f>
        <v>0</v>
      </c>
      <c r="HS79" s="76">
        <f>LEN(配列入力!$D$76)-LEN(SUBSTITUTE(配列入力!$D$76,$C79,""))</f>
        <v>0</v>
      </c>
      <c r="HT79" s="89">
        <f>(HS79/$D79)-HT27-HT32-HT39-HT40-HT41</f>
        <v>0</v>
      </c>
      <c r="HU79" s="85">
        <f t="shared" ref="HU79" si="460">HT79</f>
        <v>0</v>
      </c>
      <c r="HV79" s="76">
        <f>LEN(配列入力!$D$77)-LEN(SUBSTITUTE(配列入力!$D$77,$C79,""))</f>
        <v>0</v>
      </c>
      <c r="HW79" s="89">
        <f>(HV79/$D79)-HW27-HW32-HW39-HW40-HW41</f>
        <v>0</v>
      </c>
      <c r="HX79" s="85">
        <f t="shared" ref="HX79" si="461">HW79</f>
        <v>0</v>
      </c>
      <c r="HY79" s="76">
        <f>LEN(配列入力!$D$78)-LEN(SUBSTITUTE(配列入力!$D$78,$C79,""))</f>
        <v>0</v>
      </c>
      <c r="HZ79" s="89">
        <f>(HY79/$D79)-HZ27-HZ32-HZ39-HZ40-HZ41</f>
        <v>0</v>
      </c>
      <c r="IA79" s="85">
        <f t="shared" ref="IA79" si="462">HZ79</f>
        <v>0</v>
      </c>
      <c r="IB79" s="76">
        <f>LEN(配列入力!$D$79)-LEN(SUBSTITUTE(配列入力!$D$79,$C79,""))</f>
        <v>0</v>
      </c>
      <c r="IC79" s="89">
        <f>(IB79/$D79)-IC27-IC32-IC39-IC40-IC41</f>
        <v>0</v>
      </c>
      <c r="ID79" s="85">
        <f t="shared" ref="ID79" si="463">IC79</f>
        <v>0</v>
      </c>
      <c r="IE79" s="76">
        <f>LEN(配列入力!$D$80)-LEN(SUBSTITUTE(配列入力!$D$80,$C79,""))</f>
        <v>0</v>
      </c>
      <c r="IF79" s="89">
        <f>(IE79/$D79)-IF27-IF32-IF39-IF40-IF41</f>
        <v>0</v>
      </c>
      <c r="IG79" s="85">
        <f t="shared" ref="IG79" si="464">IF79</f>
        <v>0</v>
      </c>
      <c r="IH79" s="76">
        <f>LEN(配列入力!$D$81)-LEN(SUBSTITUTE(配列入力!$D$81,$C79,""))</f>
        <v>0</v>
      </c>
      <c r="II79" s="89">
        <f>(IH79/$D79)-II27-II32-II39-II40-II41</f>
        <v>0</v>
      </c>
      <c r="IJ79" s="85">
        <f t="shared" ref="IJ79" si="465">II79</f>
        <v>0</v>
      </c>
      <c r="IK79" s="76">
        <f>LEN(配列入力!$D$82)-LEN(SUBSTITUTE(配列入力!$D$82,$C79,""))</f>
        <v>0</v>
      </c>
      <c r="IL79" s="89">
        <f>(IK79/$D79)-IL27-IL32-IL39-IL40-IL41</f>
        <v>0</v>
      </c>
      <c r="IM79" s="85">
        <f t="shared" ref="IM79" si="466">IL79</f>
        <v>0</v>
      </c>
      <c r="IN79" s="76">
        <f>LEN(配列入力!$D$83)-LEN(SUBSTITUTE(配列入力!$D$83,$C79,""))</f>
        <v>0</v>
      </c>
      <c r="IO79" s="89">
        <f>(IN79/$D79)-IO27-IO32-IO39-IO40-IO41</f>
        <v>0</v>
      </c>
      <c r="IP79" s="85">
        <f t="shared" ref="IP79" si="467">IO79</f>
        <v>0</v>
      </c>
      <c r="IQ79" s="76">
        <f>LEN(配列入力!$D$84)-LEN(SUBSTITUTE(配列入力!$D$84,$C79,""))</f>
        <v>0</v>
      </c>
      <c r="IR79" s="89">
        <f>(IQ79/$D79)-IR27-IR32-IR39-IR40-IR41</f>
        <v>0</v>
      </c>
      <c r="IS79" s="85">
        <f t="shared" ref="IS79" si="468">IR79</f>
        <v>0</v>
      </c>
      <c r="IT79" s="76">
        <f>LEN(配列入力!$D$85)-LEN(SUBSTITUTE(配列入力!$D$85,$C79,""))</f>
        <v>0</v>
      </c>
      <c r="IU79" s="89">
        <f>(IT79/$D79)-IU27-IU32-IU39-IU40-IU41</f>
        <v>0</v>
      </c>
      <c r="IV79" s="85">
        <f t="shared" ref="IV79" si="469">IU79</f>
        <v>0</v>
      </c>
      <c r="IW79" s="76">
        <f>LEN(配列入力!$D$86)-LEN(SUBSTITUTE(配列入力!$D$86,$C79,""))</f>
        <v>0</v>
      </c>
      <c r="IX79" s="89">
        <f>(IW79/$D79)-IX27-IX32-IX39-IX40-IX41</f>
        <v>0</v>
      </c>
      <c r="IY79" s="85">
        <f t="shared" ref="IY79" si="470">IX79</f>
        <v>0</v>
      </c>
      <c r="IZ79" s="76">
        <f>LEN(配列入力!$D$87)-LEN(SUBSTITUTE(配列入力!$D$87,$C79,""))</f>
        <v>0</v>
      </c>
      <c r="JA79" s="89">
        <f>(IZ79/$D79)-JA27-JA32-JA39-JA40-JA41</f>
        <v>0</v>
      </c>
      <c r="JB79" s="85">
        <f t="shared" ref="JB79" si="471">JA79</f>
        <v>0</v>
      </c>
      <c r="JC79" s="76">
        <f>LEN(配列入力!$D$88)-LEN(SUBSTITUTE(配列入力!$D$88,$C79,""))</f>
        <v>0</v>
      </c>
      <c r="JD79" s="89">
        <f>(JC79/$D79)-JD27-JD32-JD39-JD40-JD41</f>
        <v>0</v>
      </c>
      <c r="JE79" s="85">
        <f t="shared" ref="JE79" si="472">JD79</f>
        <v>0</v>
      </c>
      <c r="JF79" s="76">
        <f>LEN(配列入力!$D$89)-LEN(SUBSTITUTE(配列入力!$D$89,$C79,""))</f>
        <v>0</v>
      </c>
      <c r="JG79" s="89">
        <f>(JF79/$D79)-JG27-JG32-JG39-JG40-JG41</f>
        <v>0</v>
      </c>
      <c r="JH79" s="85">
        <f t="shared" ref="JH79" si="473">JG79</f>
        <v>0</v>
      </c>
      <c r="JI79" s="76">
        <f>LEN(配列入力!$D$90)-LEN(SUBSTITUTE(配列入力!$D$90,$C79,""))</f>
        <v>0</v>
      </c>
      <c r="JJ79" s="89">
        <f>(JI79/$D79)-JJ27-JJ32-JJ39-JJ40-JJ41</f>
        <v>0</v>
      </c>
      <c r="JK79" s="85">
        <f t="shared" ref="JK79" si="474">JJ79</f>
        <v>0</v>
      </c>
      <c r="JL79" s="76">
        <f>LEN(配列入力!$D$91)-LEN(SUBSTITUTE(配列入力!$D$91,$C79,""))</f>
        <v>0</v>
      </c>
      <c r="JM79" s="89">
        <f>(JL79/$D79)-JM27-JM32-JM39-JM40-JM41</f>
        <v>0</v>
      </c>
      <c r="JN79" s="85">
        <f t="shared" ref="JN79" si="475">JM79</f>
        <v>0</v>
      </c>
      <c r="JO79" s="76">
        <f>LEN(配列入力!$D$92)-LEN(SUBSTITUTE(配列入力!$D$92,$C79,""))</f>
        <v>0</v>
      </c>
      <c r="JP79" s="89">
        <f>(JO79/$D79)-JP27-JP32-JP39-JP40-JP41</f>
        <v>0</v>
      </c>
      <c r="JQ79" s="85">
        <f t="shared" ref="JQ79" si="476">JP79</f>
        <v>0</v>
      </c>
      <c r="JR79" s="76">
        <f>LEN(配列入力!$D$93)-LEN(SUBSTITUTE(配列入力!$D$93,$C79,""))</f>
        <v>0</v>
      </c>
      <c r="JS79" s="89">
        <f>(JR79/$D79)-JS27-JS32-JS39-JS40-JS41</f>
        <v>0</v>
      </c>
      <c r="JT79" s="85">
        <f t="shared" ref="JT79" si="477">JS79</f>
        <v>0</v>
      </c>
      <c r="JU79" s="76">
        <f>LEN(配列入力!$D$94)-LEN(SUBSTITUTE(配列入力!$D$94,$C79,""))</f>
        <v>0</v>
      </c>
      <c r="JV79" s="89">
        <f>(JU79/$D79)-JV27-JV32-JV39-JV40-JV41</f>
        <v>0</v>
      </c>
      <c r="JW79" s="85">
        <f t="shared" ref="JW79" si="478">JV79</f>
        <v>0</v>
      </c>
      <c r="JX79" s="76">
        <f>LEN(配列入力!$D$95)-LEN(SUBSTITUTE(配列入力!$D$95,$C79,""))</f>
        <v>0</v>
      </c>
      <c r="JY79" s="89">
        <f>(JX79/$D79)-JY27-JY32-JY39-JY40-JY41</f>
        <v>0</v>
      </c>
      <c r="JZ79" s="85">
        <f t="shared" ref="JZ79" si="479">JY79</f>
        <v>0</v>
      </c>
      <c r="KA79" s="76">
        <f>LEN(配列入力!$D$96)-LEN(SUBSTITUTE(配列入力!$D$96,$C79,""))</f>
        <v>0</v>
      </c>
      <c r="KB79" s="89">
        <f>(KA79/$D79)-KB27-KB32-KB39-KB40-KB41</f>
        <v>0</v>
      </c>
      <c r="KC79" s="85">
        <f t="shared" ref="KC79" si="480">KB79</f>
        <v>0</v>
      </c>
      <c r="KD79" s="76">
        <f>LEN(配列入力!$D$97)-LEN(SUBSTITUTE(配列入力!$D$97,$C79,""))</f>
        <v>0</v>
      </c>
      <c r="KE79" s="89">
        <f>(KD79/$D79)-KE27-KE32-KE39-KE40-KE41</f>
        <v>0</v>
      </c>
      <c r="KF79" s="85">
        <f t="shared" ref="KF79" si="481">KE79</f>
        <v>0</v>
      </c>
    </row>
    <row r="80" spans="1:292">
      <c r="A80" s="92" t="s">
        <v>110</v>
      </c>
      <c r="B80" s="73" t="s">
        <v>328</v>
      </c>
      <c r="C80" s="74" t="s">
        <v>328</v>
      </c>
      <c r="D80" s="75">
        <f>LEN(C80)</f>
        <v>1</v>
      </c>
      <c r="E80" s="76">
        <f>LEN(配列入力!$D$2)-LEN(SUBSTITUTE(配列入力!$D$2,$C80,""))</f>
        <v>0</v>
      </c>
      <c r="F80" s="90">
        <f>(E80/$D80)-F50-F51-F52-F53-F20-F21-F22-F23-F28-F34-F48-F49</f>
        <v>0</v>
      </c>
      <c r="G80" s="91" t="str">
        <f>IF(AND(F80&gt;=1,F52&gt;=1),F80-G52,IF(AND(F80&gt;=1,F52=0),F80,"0"))</f>
        <v>0</v>
      </c>
      <c r="H80" s="76">
        <f>LEN(配列入力!$D$3)-LEN(SUBSTITUTE(配列入力!$D$3,$C80,""))</f>
        <v>0</v>
      </c>
      <c r="I80" s="90">
        <f>(H80/$D80)-I50-I51-I52-I53-I20-I21-I22-I23-I28-I34-I48-I49</f>
        <v>0</v>
      </c>
      <c r="J80" s="91" t="str">
        <f>IF(AND(I80&gt;=1,I52&gt;=1),I80-J52,IF(AND(I80&gt;=1,I52=0),I80,"0"))</f>
        <v>0</v>
      </c>
      <c r="K80" s="76">
        <f>LEN(配列入力!$D$4)-LEN(SUBSTITUTE(配列入力!$D$4,$C80,""))</f>
        <v>0</v>
      </c>
      <c r="L80" s="90">
        <f>(K80/$D80)-L50-L51-L52-L53-L20-L21-L22-L23-L28-L34-L48-L49</f>
        <v>0</v>
      </c>
      <c r="M80" s="91" t="str">
        <f>IF(AND(L80&gt;=1,L52&gt;=1),L80-M52,IF(AND(L80&gt;=1,L52=0),L80,"0"))</f>
        <v>0</v>
      </c>
      <c r="N80" s="76">
        <f>LEN(配列入力!$D$5)-LEN(SUBSTITUTE(配列入力!$D$5,$C80,""))</f>
        <v>0</v>
      </c>
      <c r="O80" s="90">
        <f>(N80/$D80)-O50-O51-O52-O53-O20-O21-O22-O23-O28-O34-O48-O49</f>
        <v>0</v>
      </c>
      <c r="P80" s="91" t="str">
        <f>IF(AND(O80&gt;=1,O52&gt;=1),O80-P52,IF(AND(O80&gt;=1,O52=0),O80,"0"))</f>
        <v>0</v>
      </c>
      <c r="Q80" s="76">
        <f>LEN(配列入力!$D$6)-LEN(SUBSTITUTE(配列入力!$D$6,$C80,""))</f>
        <v>0</v>
      </c>
      <c r="R80" s="90">
        <f>(Q80/$D80)-R50-R51-R52-R53-R20-R21-R22-R23-R28-R34-R48-R49</f>
        <v>0</v>
      </c>
      <c r="S80" s="91" t="str">
        <f>IF(AND(R80&gt;=1,R52&gt;=1),R80-S52,IF(AND(R80&gt;=1,R52=0),R80,"0"))</f>
        <v>0</v>
      </c>
      <c r="T80" s="76">
        <f>LEN(配列入力!$D$7)-LEN(SUBSTITUTE(配列入力!$D$7,$C80,""))</f>
        <v>0</v>
      </c>
      <c r="U80" s="90">
        <f>(T80/$D80)-U50-U51-U52-U53-U20-U21-U22-U23-U28-U34-U48-U49</f>
        <v>0</v>
      </c>
      <c r="V80" s="91" t="str">
        <f>IF(AND(U80&gt;=1,U52&gt;=1),U80-V52,IF(AND(U80&gt;=1,U52=0),U80,"0"))</f>
        <v>0</v>
      </c>
      <c r="W80" s="76">
        <f>LEN(配列入力!$D$8)-LEN(SUBSTITUTE(配列入力!$D$8,$C80,""))</f>
        <v>0</v>
      </c>
      <c r="X80" s="90">
        <f>(W80/$D80)-X50-X51-X52-X53-X20-X21-X22-X23-X28-X34-X48-X49</f>
        <v>0</v>
      </c>
      <c r="Y80" s="91" t="str">
        <f>IF(AND(X80&gt;=1,X52&gt;=1),X80-Y52,IF(AND(X80&gt;=1,X52=0),X80,"0"))</f>
        <v>0</v>
      </c>
      <c r="Z80" s="76">
        <f>LEN(配列入力!$D$9)-LEN(SUBSTITUTE(配列入力!$D$9,$C80,""))</f>
        <v>0</v>
      </c>
      <c r="AA80" s="90">
        <f>(Z80/$D80)-AA50-AA51-AA52-AA53-AA20-AA21-AA22-AA23-AA28-AA34-AA48-AA49</f>
        <v>0</v>
      </c>
      <c r="AB80" s="91" t="str">
        <f>IF(AND(AA80&gt;=1,AA52&gt;=1),AA80-AB52,IF(AND(AA80&gt;=1,AA52=0),AA80,"0"))</f>
        <v>0</v>
      </c>
      <c r="AC80" s="76">
        <f>LEN(配列入力!$D$10)-LEN(SUBSTITUTE(配列入力!$D$10,$C80,""))</f>
        <v>0</v>
      </c>
      <c r="AD80" s="90">
        <f>(AC80/$D80)-AD50-AD51-AD52-AD53-AD20-AD21-AD22-AD23-AD28-AD34-AD48-AD49</f>
        <v>0</v>
      </c>
      <c r="AE80" s="91" t="str">
        <f>IF(AND(AD80&gt;=1,AD52&gt;=1),AD80-AE52,IF(AND(AD80&gt;=1,AD52=0),AD80,"0"))</f>
        <v>0</v>
      </c>
      <c r="AF80" s="76">
        <f>LEN(配列入力!$D$11)-LEN(SUBSTITUTE(配列入力!$D$11,$C80,""))</f>
        <v>0</v>
      </c>
      <c r="AG80" s="90">
        <f>(AF80/$D80)-AG50-AG51-AG52-AG53-AG20-AG21-AG22-AG23-AG28-AG34-AG48-AG49</f>
        <v>0</v>
      </c>
      <c r="AH80" s="91" t="str">
        <f>IF(AND(AG80&gt;=1,AG52&gt;=1),AG80-AH52,IF(AND(AG80&gt;=1,AG52=0),AG80,"0"))</f>
        <v>0</v>
      </c>
      <c r="AI80" s="76">
        <f>LEN(配列入力!$D$12)-LEN(SUBSTITUTE(配列入力!$D$12,$C80,""))</f>
        <v>0</v>
      </c>
      <c r="AJ80" s="90">
        <f>(AI80/$D80)-AJ50-AJ51-AJ52-AJ53-AJ20-AJ21-AJ22-AJ23-AJ28-AJ34-AJ48-AJ49</f>
        <v>0</v>
      </c>
      <c r="AK80" s="91" t="str">
        <f>IF(AND(AJ80&gt;=1,AJ52&gt;=1),AJ80-AK52,IF(AND(AJ80&gt;=1,AJ52=0),AJ80,"0"))</f>
        <v>0</v>
      </c>
      <c r="AL80" s="76">
        <f>LEN(配列入力!$D$13)-LEN(SUBSTITUTE(配列入力!$D$13,$C80,""))</f>
        <v>0</v>
      </c>
      <c r="AM80" s="90">
        <f>(AL80/$D80)-AM50-AM51-AM52-AM53-AM20-AM21-AM22-AM23-AM28-AM34-AM48-AM49</f>
        <v>0</v>
      </c>
      <c r="AN80" s="91" t="str">
        <f>IF(AND(AM80&gt;=1,AM52&gt;=1),AM80-AN52,IF(AND(AM80&gt;=1,AM52=0),AM80,"0"))</f>
        <v>0</v>
      </c>
      <c r="AO80" s="76">
        <f>LEN(配列入力!$D$14)-LEN(SUBSTITUTE(配列入力!$D$14,$C80,""))</f>
        <v>0</v>
      </c>
      <c r="AP80" s="90">
        <f>(AO80/$D80)-AP50-AP51-AP52-AP53-AP20-AP21-AP22-AP23-AP28-AP34-AP48-AP49</f>
        <v>0</v>
      </c>
      <c r="AQ80" s="91" t="str">
        <f>IF(AND(AP80&gt;=1,AP52&gt;=1),AP80-AQ52,IF(AND(AP80&gt;=1,AP52=0),AP80,"0"))</f>
        <v>0</v>
      </c>
      <c r="AR80" s="76">
        <f>LEN(配列入力!$D$15)-LEN(SUBSTITUTE(配列入力!$D$15,$C80,""))</f>
        <v>0</v>
      </c>
      <c r="AS80" s="90">
        <f>(AR80/$D80)-AS50-AS51-AS52-AS53-AS20-AS21-AS22-AS23-AS28-AS34-AS48-AS49</f>
        <v>0</v>
      </c>
      <c r="AT80" s="91" t="str">
        <f>IF(AND(AS80&gt;=1,AS52&gt;=1),AS80-AT52,IF(AND(AS80&gt;=1,AS52=0),AS80,"0"))</f>
        <v>0</v>
      </c>
      <c r="AU80" s="76">
        <f>LEN(配列入力!$D$16)-LEN(SUBSTITUTE(配列入力!$D$16,$C80,""))</f>
        <v>0</v>
      </c>
      <c r="AV80" s="90">
        <f>(AU80/$D80)-AV50-AV51-AV52-AV53-AV20-AV21-AV22-AV23-AV28-AV34-AV48-AV49</f>
        <v>0</v>
      </c>
      <c r="AW80" s="91" t="str">
        <f>IF(AND(AV80&gt;=1,AV52&gt;=1),AV80-AW52,IF(AND(AV80&gt;=1,AV52=0),AV80,"0"))</f>
        <v>0</v>
      </c>
      <c r="AX80" s="76">
        <f>LEN(配列入力!$D$17)-LEN(SUBSTITUTE(配列入力!$D$17,$C80,""))</f>
        <v>0</v>
      </c>
      <c r="AY80" s="90">
        <f>(AX80/$D80)-AY50-AY51-AY52-AY53-AY20-AY21-AY22-AY23-AY28-AY34-AY48-AY49</f>
        <v>0</v>
      </c>
      <c r="AZ80" s="91" t="str">
        <f>IF(AND(AY80&gt;=1,AY52&gt;=1),AY80-AZ52,IF(AND(AY80&gt;=1,AY52=0),AY80,"0"))</f>
        <v>0</v>
      </c>
      <c r="BA80" s="76">
        <f>LEN(配列入力!$D$18)-LEN(SUBSTITUTE(配列入力!$D$18,$C80,""))</f>
        <v>0</v>
      </c>
      <c r="BB80" s="90">
        <f>(BA80/$D80)-BB50-BB51-BB52-BB53-BB20-BB21-BB22-BB23-BB28-BB34-BB48-BB49</f>
        <v>0</v>
      </c>
      <c r="BC80" s="91" t="str">
        <f>IF(AND(BB80&gt;=1,BB52&gt;=1),BB80-BC52,IF(AND(BB80&gt;=1,BB52=0),BB80,"0"))</f>
        <v>0</v>
      </c>
      <c r="BD80" s="76">
        <f>LEN(配列入力!$D$19)-LEN(SUBSTITUTE(配列入力!$D$19,$C80,""))</f>
        <v>0</v>
      </c>
      <c r="BE80" s="90">
        <f>(BD80/$D80)-BE50-BE51-BE52-BE53-BE20-BE21-BE22-BE23-BE28-BE34-BE48-BE49</f>
        <v>0</v>
      </c>
      <c r="BF80" s="91" t="str">
        <f>IF(AND(BE80&gt;=1,BE52&gt;=1),BE80-BF52,IF(AND(BE80&gt;=1,BE52=0),BE80,"0"))</f>
        <v>0</v>
      </c>
      <c r="BG80" s="76">
        <f>LEN(配列入力!$D$20)-LEN(SUBSTITUTE(配列入力!$D$20,$C80,""))</f>
        <v>0</v>
      </c>
      <c r="BH80" s="90">
        <f>(BG80/$D80)-BH50-BH51-BH52-BH53-BH20-BH21-BH22-BH23-BH28-BH34-BH48-BH49</f>
        <v>0</v>
      </c>
      <c r="BI80" s="91" t="str">
        <f>IF(AND(BH80&gt;=1,BH52&gt;=1),BH80-BI52,IF(AND(BH80&gt;=1,BH52=0),BH80,"0"))</f>
        <v>0</v>
      </c>
      <c r="BJ80" s="76">
        <f>LEN(配列入力!$D$21)-LEN(SUBSTITUTE(配列入力!$D$21,$C80,""))</f>
        <v>0</v>
      </c>
      <c r="BK80" s="90">
        <f>(BJ80/$D80)-BK50-BK51-BK52-BK53-BK20-BK21-BK22-BK23-BK28-BK34-BK48-BK49</f>
        <v>0</v>
      </c>
      <c r="BL80" s="91" t="str">
        <f>IF(AND(BK80&gt;=1,BK52&gt;=1),BK80-BL52,IF(AND(BK80&gt;=1,BK52=0),BK80,"0"))</f>
        <v>0</v>
      </c>
      <c r="BM80" s="76">
        <f>LEN(配列入力!$D$22)-LEN(SUBSTITUTE(配列入力!$D$22,$C80,""))</f>
        <v>0</v>
      </c>
      <c r="BN80" s="90">
        <f>(BM80/$D80)-BN50-BN51-BN52-BN53-BN20-BN21-BN22-BN23-BN28-BN34-BN48-BN49</f>
        <v>0</v>
      </c>
      <c r="BO80" s="91" t="str">
        <f>IF(AND(BN80&gt;=1,BN52&gt;=1),BN80-BO52,IF(AND(BN80&gt;=1,BN52=0),BN80,"0"))</f>
        <v>0</v>
      </c>
      <c r="BP80" s="76">
        <f>LEN(配列入力!$D$23)-LEN(SUBSTITUTE(配列入力!$D$23,$C80,""))</f>
        <v>0</v>
      </c>
      <c r="BQ80" s="90">
        <f>(BP80/$D80)-BQ50-BQ51-BQ52-BQ53-BQ20-BQ21-BQ22-BQ23-BQ28-BQ34-BQ48-BQ49</f>
        <v>0</v>
      </c>
      <c r="BR80" s="91" t="str">
        <f>IF(AND(BQ80&gt;=1,BQ52&gt;=1),BQ80-BR52,IF(AND(BQ80&gt;=1,BQ52=0),BQ80,"0"))</f>
        <v>0</v>
      </c>
      <c r="BS80" s="76">
        <f>LEN(配列入力!$D$24)-LEN(SUBSTITUTE(配列入力!$D$24,$C80,""))</f>
        <v>0</v>
      </c>
      <c r="BT80" s="90">
        <f>(BS80/$D80)-BT50-BT51-BT52-BT53-BT20-BT21-BT22-BT23-BT28-BT34-BT48-BT49</f>
        <v>0</v>
      </c>
      <c r="BU80" s="91" t="str">
        <f>IF(AND(BT80&gt;=1,BT52&gt;=1),BT80-BU52,IF(AND(BT80&gt;=1,BT52=0),BT80,"0"))</f>
        <v>0</v>
      </c>
      <c r="BV80" s="76">
        <f>LEN(配列入力!$D$25)-LEN(SUBSTITUTE(配列入力!$D$25,$C80,""))</f>
        <v>0</v>
      </c>
      <c r="BW80" s="90">
        <f>(BV80/$D80)-BW50-BW51-BW52-BW53-BW20-BW21-BW22-BW23-BW28-BW34-BW48-BW49</f>
        <v>0</v>
      </c>
      <c r="BX80" s="91" t="str">
        <f>IF(AND(BW80&gt;=1,BW52&gt;=1),BW80-BX52,IF(AND(BW80&gt;=1,BW52=0),BW80,"0"))</f>
        <v>0</v>
      </c>
      <c r="BY80" s="76">
        <f>LEN(配列入力!$D$26)-LEN(SUBSTITUTE(配列入力!$D$26,$C80,""))</f>
        <v>0</v>
      </c>
      <c r="BZ80" s="90">
        <f>(BY80/$D80)-BZ50-BZ51-BZ52-BZ53-BZ20-BZ21-BZ22-BZ23-BZ28-BZ34-BZ48-BZ49</f>
        <v>0</v>
      </c>
      <c r="CA80" s="91" t="str">
        <f>IF(AND(BZ80&gt;=1,BZ52&gt;=1),BZ80-CA52,IF(AND(BZ80&gt;=1,BZ52=0),BZ80,"0"))</f>
        <v>0</v>
      </c>
      <c r="CB80" s="76">
        <f>LEN(配列入力!$D$27)-LEN(SUBSTITUTE(配列入力!$D$27,$C80,""))</f>
        <v>0</v>
      </c>
      <c r="CC80" s="90">
        <f>(CB80/$D80)-CC50-CC51-CC52-CC53-CC20-CC21-CC22-CC23-CC28-CC34-CC48-CC49</f>
        <v>0</v>
      </c>
      <c r="CD80" s="91" t="str">
        <f>IF(AND(CC80&gt;=1,CC52&gt;=1),CC80-CD52,IF(AND(CC80&gt;=1,CC52=0),CC80,"0"))</f>
        <v>0</v>
      </c>
      <c r="CE80" s="76">
        <f>LEN(配列入力!$D$28)-LEN(SUBSTITUTE(配列入力!$D$28,$C80,""))</f>
        <v>0</v>
      </c>
      <c r="CF80" s="90">
        <f>(CE80/$D80)-CF50-CF51-CF52-CF53-CF20-CF21-CF22-CF23-CF28-CF34-CF48-CF49</f>
        <v>0</v>
      </c>
      <c r="CG80" s="91" t="str">
        <f>IF(AND(CF80&gt;=1,CF52&gt;=1),CF80-CG52,IF(AND(CF80&gt;=1,CF52=0),CF80,"0"))</f>
        <v>0</v>
      </c>
      <c r="CH80" s="76">
        <f>LEN(配列入力!$D$29)-LEN(SUBSTITUTE(配列入力!$D$29,$C80,""))</f>
        <v>0</v>
      </c>
      <c r="CI80" s="90">
        <f>(CH80/$D80)-CI50-CI51-CI52-CI53-CI20-CI21-CI22-CI23-CI28-CI34-CI48-CI49</f>
        <v>0</v>
      </c>
      <c r="CJ80" s="91" t="str">
        <f>IF(AND(CI80&gt;=1,CI52&gt;=1),CI80-CJ52,IF(AND(CI80&gt;=1,CI52=0),CI80,"0"))</f>
        <v>0</v>
      </c>
      <c r="CK80" s="76">
        <f>LEN(配列入力!$D$30)-LEN(SUBSTITUTE(配列入力!$D$30,$C80,""))</f>
        <v>0</v>
      </c>
      <c r="CL80" s="90">
        <f>(CK80/$D80)-CL50-CL51-CL52-CL53-CL20-CL21-CL22-CL23-CL28-CL34-CL48-CL49</f>
        <v>0</v>
      </c>
      <c r="CM80" s="91" t="str">
        <f>IF(AND(CL80&gt;=1,CL52&gt;=1),CL80-CM52,IF(AND(CL80&gt;=1,CL52=0),CL80,"0"))</f>
        <v>0</v>
      </c>
      <c r="CN80" s="76">
        <f>LEN(配列入力!$D$31)-LEN(SUBSTITUTE(配列入力!$D$31,$C80,""))</f>
        <v>0</v>
      </c>
      <c r="CO80" s="90">
        <f>(CN80/$D80)-CO50-CO51-CO52-CO53-CO20-CO21-CO22-CO23-CO28-CO34-CO48-CO49</f>
        <v>0</v>
      </c>
      <c r="CP80" s="91" t="str">
        <f>IF(AND(CO80&gt;=1,CO52&gt;=1),CO80-CP52,IF(AND(CO80&gt;=1,CO52=0),CO80,"0"))</f>
        <v>0</v>
      </c>
      <c r="CQ80" s="76">
        <f>LEN(配列入力!$D$32)-LEN(SUBSTITUTE(配列入力!$D$32,$C80,""))</f>
        <v>0</v>
      </c>
      <c r="CR80" s="90">
        <f>(CQ80/$D80)-CR50-CR51-CR52-CR53-CR20-CR21-CR22-CR23-CR28-CR34-CR48-CR49</f>
        <v>0</v>
      </c>
      <c r="CS80" s="91" t="str">
        <f>IF(AND(CR80&gt;=1,CR52&gt;=1),CR80-CS52,IF(AND(CR80&gt;=1,CR52=0),CR80,"0"))</f>
        <v>0</v>
      </c>
      <c r="CT80" s="76">
        <f>LEN(配列入力!$D$33)-LEN(SUBSTITUTE(配列入力!$D$33,$C80,""))</f>
        <v>0</v>
      </c>
      <c r="CU80" s="90">
        <f>(CT80/$D80)-CU50-CU51-CU52-CU53-CU20-CU21-CU22-CU23-CU28-CU34-CU48-CU49</f>
        <v>0</v>
      </c>
      <c r="CV80" s="91" t="str">
        <f>IF(AND(CU80&gt;=1,CU52&gt;=1),CU80-CV52,IF(AND(CU80&gt;=1,CU52=0),CU80,"0"))</f>
        <v>0</v>
      </c>
      <c r="CW80" s="76">
        <f>LEN(配列入力!$D$34)-LEN(SUBSTITUTE(配列入力!$D$34,$C80,""))</f>
        <v>0</v>
      </c>
      <c r="CX80" s="90">
        <f>(CW80/$D80)-CX50-CX51-CX52-CX53-CX20-CX21-CX22-CX23-CX28-CX34-CX48-CX49</f>
        <v>0</v>
      </c>
      <c r="CY80" s="91" t="str">
        <f>IF(AND(CX80&gt;=1,CX52&gt;=1),CX80-CY52,IF(AND(CX80&gt;=1,CX52=0),CX80,"0"))</f>
        <v>0</v>
      </c>
      <c r="CZ80" s="76">
        <f>LEN(配列入力!$D$35)-LEN(SUBSTITUTE(配列入力!$D$35,$C80,""))</f>
        <v>0</v>
      </c>
      <c r="DA80" s="90">
        <f>(CZ80/$D80)-DA50-DA51-DA52-DA53-DA20-DA21-DA22-DA23-DA28-DA34-DA48-DA49</f>
        <v>0</v>
      </c>
      <c r="DB80" s="91" t="str">
        <f>IF(AND(DA80&gt;=1,DA52&gt;=1),DA80-DB52,IF(AND(DA80&gt;=1,DA52=0),DA80,"0"))</f>
        <v>0</v>
      </c>
      <c r="DC80" s="76">
        <f>LEN(配列入力!$D$36)-LEN(SUBSTITUTE(配列入力!$D$36,$C80,""))</f>
        <v>0</v>
      </c>
      <c r="DD80" s="90">
        <f>(DC80/$D80)-DD50-DD51-DD52-DD53-DD20-DD21-DD22-DD23-DD28-DD34-DD48-DD49</f>
        <v>0</v>
      </c>
      <c r="DE80" s="91" t="str">
        <f>IF(AND(DD80&gt;=1,DD52&gt;=1),DD80-DE52,IF(AND(DD80&gt;=1,DD52=0),DD80,"0"))</f>
        <v>0</v>
      </c>
      <c r="DF80" s="76">
        <f>LEN(配列入力!$D$37)-LEN(SUBSTITUTE(配列入力!$D$37,$C80,""))</f>
        <v>0</v>
      </c>
      <c r="DG80" s="90">
        <f>(DF80/$D80)-DG50-DG51-DG52-DG53-DG20-DG21-DG22-DG23-DG28-DG34-DG48-DG49</f>
        <v>0</v>
      </c>
      <c r="DH80" s="91" t="str">
        <f>IF(AND(DG80&gt;=1,DG52&gt;=1),DG80-DH52,IF(AND(DG80&gt;=1,DG52=0),DG80,"0"))</f>
        <v>0</v>
      </c>
      <c r="DI80" s="76">
        <f>LEN(配列入力!$D$38)-LEN(SUBSTITUTE(配列入力!$D$38,$C80,""))</f>
        <v>0</v>
      </c>
      <c r="DJ80" s="90">
        <f>(DI80/$D80)-DJ50-DJ51-DJ52-DJ53-DJ20-DJ21-DJ22-DJ23-DJ28-DJ34-DJ48-DJ49</f>
        <v>0</v>
      </c>
      <c r="DK80" s="91" t="str">
        <f>IF(AND(DJ80&gt;=1,DJ52&gt;=1),DJ80-DK52,IF(AND(DJ80&gt;=1,DJ52=0),DJ80,"0"))</f>
        <v>0</v>
      </c>
      <c r="DL80" s="76">
        <f>LEN(配列入力!$D$39)-LEN(SUBSTITUTE(配列入力!$D$39,$C80,""))</f>
        <v>0</v>
      </c>
      <c r="DM80" s="90">
        <f>(DL80/$D80)-DM50-DM51-DM52-DM53-DM20-DM21-DM22-DM23-DM28-DM34-DM48-DM49</f>
        <v>0</v>
      </c>
      <c r="DN80" s="91" t="str">
        <f>IF(AND(DM80&gt;=1,DM52&gt;=1),DM80-DN52,IF(AND(DM80&gt;=1,DM52=0),DM80,"0"))</f>
        <v>0</v>
      </c>
      <c r="DO80" s="76">
        <f>LEN(配列入力!$D$40)-LEN(SUBSTITUTE(配列入力!$D$40,$C80,""))</f>
        <v>0</v>
      </c>
      <c r="DP80" s="90">
        <f>(DO80/$D80)-DP50-DP51-DP52-DP53-DP20-DP21-DP22-DP23-DP28-DP34-DP48-DP49</f>
        <v>0</v>
      </c>
      <c r="DQ80" s="91" t="str">
        <f>IF(AND(DP80&gt;=1,DP52&gt;=1),DP80-DQ52,IF(AND(DP80&gt;=1,DP52=0),DP80,"0"))</f>
        <v>0</v>
      </c>
      <c r="DR80" s="76">
        <f>LEN(配列入力!$D$41)-LEN(SUBSTITUTE(配列入力!$D$41,$C80,""))</f>
        <v>0</v>
      </c>
      <c r="DS80" s="90">
        <f>(DR80/$D80)-DS50-DS51-DS52-DS53-DS20-DS21-DS22-DS23-DS28-DS34-DS48-DS49</f>
        <v>0</v>
      </c>
      <c r="DT80" s="91" t="str">
        <f>IF(AND(DS80&gt;=1,DS52&gt;=1),DS80-DT52,IF(AND(DS80&gt;=1,DS52=0),DS80,"0"))</f>
        <v>0</v>
      </c>
      <c r="DU80" s="76">
        <f>LEN(配列入力!$D$42)-LEN(SUBSTITUTE(配列入力!$D$42,$C80,""))</f>
        <v>0</v>
      </c>
      <c r="DV80" s="90">
        <f>(DU80/$D80)-DV50-DV51-DV52-DV53-DV20-DV21-DV22-DV23-DV28-DV34-DV48-DV49</f>
        <v>0</v>
      </c>
      <c r="DW80" s="91" t="str">
        <f>IF(AND(DV80&gt;=1,DV52&gt;=1),DV80-DW52,IF(AND(DV80&gt;=1,DV52=0),DV80,"0"))</f>
        <v>0</v>
      </c>
      <c r="DX80" s="76">
        <f>LEN(配列入力!$D$43)-LEN(SUBSTITUTE(配列入力!$D$43,$C80,""))</f>
        <v>0</v>
      </c>
      <c r="DY80" s="90">
        <f>(DX80/$D80)-DY50-DY51-DY52-DY53-DY20-DY21-DY22-DY23-DY28-DY34-DY48-DY49</f>
        <v>0</v>
      </c>
      <c r="DZ80" s="91" t="str">
        <f>IF(AND(DY80&gt;=1,DY52&gt;=1),DY80-DZ52,IF(AND(DY80&gt;=1,DY52=0),DY80,"0"))</f>
        <v>0</v>
      </c>
      <c r="EA80" s="76">
        <f>LEN(配列入力!$D$44)-LEN(SUBSTITUTE(配列入力!$D$44,$C80,""))</f>
        <v>0</v>
      </c>
      <c r="EB80" s="90">
        <f>(EA80/$D80)-EB50-EB51-EB52-EB53-EB20-EB21-EB22-EB23-EB28-EB34-EB48-EB49</f>
        <v>0</v>
      </c>
      <c r="EC80" s="91" t="str">
        <f>IF(AND(EB80&gt;=1,EB52&gt;=1),EB80-EC52,IF(AND(EB80&gt;=1,EB52=0),EB80,"0"))</f>
        <v>0</v>
      </c>
      <c r="ED80" s="76">
        <f>LEN(配列入力!$D$45)-LEN(SUBSTITUTE(配列入力!$D$45,$C80,""))</f>
        <v>0</v>
      </c>
      <c r="EE80" s="90">
        <f>(ED80/$D80)-EE50-EE51-EE52-EE53-EE20-EE21-EE22-EE23-EE28-EE34-EE48-EE49</f>
        <v>0</v>
      </c>
      <c r="EF80" s="91" t="str">
        <f>IF(AND(EE80&gt;=1,EE52&gt;=1),EE80-EF52,IF(AND(EE80&gt;=1,EE52=0),EE80,"0"))</f>
        <v>0</v>
      </c>
      <c r="EG80" s="76">
        <f>LEN(配列入力!$D$46)-LEN(SUBSTITUTE(配列入力!$D$46,$C80,""))</f>
        <v>0</v>
      </c>
      <c r="EH80" s="90">
        <f>(EG80/$D80)-EH50-EH51-EH52-EH53-EH20-EH21-EH22-EH23-EH28-EH34-EH48-EH49</f>
        <v>0</v>
      </c>
      <c r="EI80" s="91" t="str">
        <f>IF(AND(EH80&gt;=1,EH52&gt;=1),EH80-EI52,IF(AND(EH80&gt;=1,EH52=0),EH80,"0"))</f>
        <v>0</v>
      </c>
      <c r="EJ80" s="76">
        <f>LEN(配列入力!$D$47)-LEN(SUBSTITUTE(配列入力!$D$47,$C80,""))</f>
        <v>0</v>
      </c>
      <c r="EK80" s="90">
        <f>(EJ80/$D80)-EK50-EK51-EK52-EK53-EK20-EK21-EK22-EK23-EK28-EK34-EK48-EK49</f>
        <v>0</v>
      </c>
      <c r="EL80" s="91" t="str">
        <f>IF(AND(EK80&gt;=1,EK52&gt;=1),EK80-EL52,IF(AND(EK80&gt;=1,EK52=0),EK80,"0"))</f>
        <v>0</v>
      </c>
      <c r="EM80" s="76">
        <f>LEN(配列入力!$D$48)-LEN(SUBSTITUTE(配列入力!$D$48,$C80,""))</f>
        <v>0</v>
      </c>
      <c r="EN80" s="90">
        <f>(EM80/$D80)-EN50-EN51-EN52-EN53-EN20-EN21-EN22-EN23-EN28-EN34-EN48-EN49</f>
        <v>0</v>
      </c>
      <c r="EO80" s="91" t="str">
        <f>IF(AND(EN80&gt;=1,EN52&gt;=1),EN80-EO52,IF(AND(EN80&gt;=1,EN52=0),EN80,"0"))</f>
        <v>0</v>
      </c>
      <c r="EP80" s="76">
        <f>LEN(配列入力!$D$49)-LEN(SUBSTITUTE(配列入力!$D$49,$C80,""))</f>
        <v>0</v>
      </c>
      <c r="EQ80" s="90">
        <f>(EP80/$D80)-EQ50-EQ51-EQ52-EQ53-EQ20-EQ21-EQ22-EQ23-EQ28-EQ34-EQ48-EQ49</f>
        <v>0</v>
      </c>
      <c r="ER80" s="91" t="str">
        <f>IF(AND(EQ80&gt;=1,EQ52&gt;=1),EQ80-ER52,IF(AND(EQ80&gt;=1,EQ52=0),EQ80,"0"))</f>
        <v>0</v>
      </c>
      <c r="ES80" s="76">
        <f>LEN(配列入力!$D$50)-LEN(SUBSTITUTE(配列入力!$D$50,$C80,""))</f>
        <v>0</v>
      </c>
      <c r="ET80" s="90">
        <f>(ES80/$D80)-ET50-ET51-ET52-ET53-ET20-ET21-ET22-ET23-ET28-ET34-ET48-ET49</f>
        <v>0</v>
      </c>
      <c r="EU80" s="91" t="str">
        <f>IF(AND(ET80&gt;=1,ET52&gt;=1),ET80-EU52,IF(AND(ET80&gt;=1,ET52=0),ET80,"0"))</f>
        <v>0</v>
      </c>
      <c r="EV80" s="76">
        <f>LEN(配列入力!$D$51)-LEN(SUBSTITUTE(配列入力!$D$51,$C80,""))</f>
        <v>0</v>
      </c>
      <c r="EW80" s="90">
        <f>(EV80/$D80)-EW50-EW51-EW52-EW53-EW20-EW21-EW22-EW23-EW28-EW34-EW48-EW49</f>
        <v>0</v>
      </c>
      <c r="EX80" s="91" t="str">
        <f>IF(AND(EW80&gt;=1,EW52&gt;=1),EW80-EX52,IF(AND(EW80&gt;=1,EW52=0),EW80,"0"))</f>
        <v>0</v>
      </c>
      <c r="EY80" s="76">
        <f>LEN(配列入力!$D$52)-LEN(SUBSTITUTE(配列入力!$D$52,$C80,""))</f>
        <v>0</v>
      </c>
      <c r="EZ80" s="90">
        <f>(EY80/$D80)-EZ50-EZ51-EZ52-EZ53-EZ20-EZ21-EZ22-EZ23-EZ28-EZ34-EZ48-EZ49</f>
        <v>0</v>
      </c>
      <c r="FA80" s="91" t="str">
        <f>IF(AND(EZ80&gt;=1,EZ52&gt;=1),EZ80-FA52,IF(AND(EZ80&gt;=1,EZ52=0),EZ80,"0"))</f>
        <v>0</v>
      </c>
      <c r="FB80" s="76">
        <f>LEN(配列入力!$D$53)-LEN(SUBSTITUTE(配列入力!$D$53,$C80,""))</f>
        <v>0</v>
      </c>
      <c r="FC80" s="90">
        <f>(FB80/$D80)-FC50-FC51-FC52-FC53-FC20-FC21-FC22-FC23-FC28-FC34-FC48-FC49</f>
        <v>0</v>
      </c>
      <c r="FD80" s="91" t="str">
        <f>IF(AND(FC80&gt;=1,FC52&gt;=1),FC80-FD52,IF(AND(FC80&gt;=1,FC52=0),FC80,"0"))</f>
        <v>0</v>
      </c>
      <c r="FE80" s="76">
        <f>LEN(配列入力!$D$54)-LEN(SUBSTITUTE(配列入力!$D$54,$C80,""))</f>
        <v>0</v>
      </c>
      <c r="FF80" s="90">
        <f>(FE80/$D80)-FF50-FF51-FF52-FF53-FF20-FF21-FF22-FF23-FF28-FF34-FF48-FF49</f>
        <v>0</v>
      </c>
      <c r="FG80" s="91" t="str">
        <f>IF(AND(FF80&gt;=1,FF52&gt;=1),FF80-FG52,IF(AND(FF80&gt;=1,FF52=0),FF80,"0"))</f>
        <v>0</v>
      </c>
      <c r="FH80" s="76">
        <f>LEN(配列入力!$D$55)-LEN(SUBSTITUTE(配列入力!$D$55,$C80,""))</f>
        <v>0</v>
      </c>
      <c r="FI80" s="90">
        <f>(FH80/$D80)-FI50-FI51-FI52-FI53-FI20-FI21-FI22-FI23-FI28-FI34-FI48-FI49</f>
        <v>0</v>
      </c>
      <c r="FJ80" s="91" t="str">
        <f>IF(AND(FI80&gt;=1,FI52&gt;=1),FI80-FJ52,IF(AND(FI80&gt;=1,FI52=0),FI80,"0"))</f>
        <v>0</v>
      </c>
      <c r="FK80" s="76">
        <f>LEN(配列入力!$D$56)-LEN(SUBSTITUTE(配列入力!$D$56,$C80,""))</f>
        <v>0</v>
      </c>
      <c r="FL80" s="90">
        <f>(FK80/$D80)-FL50-FL51-FL52-FL53-FL20-FL21-FL22-FL23-FL28-FL34-FL48-FL49</f>
        <v>0</v>
      </c>
      <c r="FM80" s="91" t="str">
        <f>IF(AND(FL80&gt;=1,FL52&gt;=1),FL80-FM52,IF(AND(FL80&gt;=1,FL52=0),FL80,"0"))</f>
        <v>0</v>
      </c>
      <c r="FN80" s="76">
        <f>LEN(配列入力!$D$57)-LEN(SUBSTITUTE(配列入力!$D$57,$C80,""))</f>
        <v>0</v>
      </c>
      <c r="FO80" s="90">
        <f>(FN80/$D80)-FO50-FO51-FO52-FO53-FO20-FO21-FO22-FO23-FO28-FO34-FO48-FO49</f>
        <v>0</v>
      </c>
      <c r="FP80" s="91" t="str">
        <f>IF(AND(FO80&gt;=1,FO52&gt;=1),FO80-FP52,IF(AND(FO80&gt;=1,FO52=0),FO80,"0"))</f>
        <v>0</v>
      </c>
      <c r="FQ80" s="76">
        <f>LEN(配列入力!$D$58)-LEN(SUBSTITUTE(配列入力!$D$58,$C80,""))</f>
        <v>0</v>
      </c>
      <c r="FR80" s="90">
        <f>(FQ80/$D80)-FR50-FR51-FR52-FR53-FR20-FR21-FR22-FR23-FR28-FR34-FR48-FR49</f>
        <v>0</v>
      </c>
      <c r="FS80" s="91" t="str">
        <f>IF(AND(FR80&gt;=1,FR52&gt;=1),FR80-FS52,IF(AND(FR80&gt;=1,FR52=0),FR80,"0"))</f>
        <v>0</v>
      </c>
      <c r="FT80" s="76">
        <f>LEN(配列入力!$D$59)-LEN(SUBSTITUTE(配列入力!$D$59,$C80,""))</f>
        <v>0</v>
      </c>
      <c r="FU80" s="90">
        <f>(FT80/$D80)-FU50-FU51-FU52-FU53-FU20-FU21-FU22-FU23-FU28-FU34-FU48-FU49</f>
        <v>0</v>
      </c>
      <c r="FV80" s="91" t="str">
        <f>IF(AND(FU80&gt;=1,FU52&gt;=1),FU80-FV52,IF(AND(FU80&gt;=1,FU52=0),FU80,"0"))</f>
        <v>0</v>
      </c>
      <c r="FW80" s="76">
        <f>LEN(配列入力!$D$60)-LEN(SUBSTITUTE(配列入力!$D$60,$C80,""))</f>
        <v>0</v>
      </c>
      <c r="FX80" s="90">
        <f>(FW80/$D80)-FX50-FX51-FX52-FX53-FX20-FX21-FX22-FX23-FX28-FX34-FX48-FX49</f>
        <v>0</v>
      </c>
      <c r="FY80" s="91" t="str">
        <f>IF(AND(FX80&gt;=1,FX52&gt;=1),FX80-FY52,IF(AND(FX80&gt;=1,FX52=0),FX80,"0"))</f>
        <v>0</v>
      </c>
      <c r="FZ80" s="76">
        <f>LEN(配列入力!$D$61)-LEN(SUBSTITUTE(配列入力!$D$61,$C80,""))</f>
        <v>0</v>
      </c>
      <c r="GA80" s="90">
        <f>(FZ80/$D80)-GA50-GA51-GA52-GA53-GA20-GA21-GA22-GA23-GA28-GA34-GA48-GA49</f>
        <v>0</v>
      </c>
      <c r="GB80" s="91" t="str">
        <f>IF(AND(GA80&gt;=1,GA52&gt;=1),GA80-GB52,IF(AND(GA80&gt;=1,GA52=0),GA80,"0"))</f>
        <v>0</v>
      </c>
      <c r="GC80" s="76">
        <f>LEN(配列入力!$D$62)-LEN(SUBSTITUTE(配列入力!$D$62,$C80,""))</f>
        <v>0</v>
      </c>
      <c r="GD80" s="90">
        <f>(GC80/$D80)-GD50-GD51-GD52-GD53-GD20-GD21-GD22-GD23-GD28-GD34-GD48-GD49</f>
        <v>0</v>
      </c>
      <c r="GE80" s="91" t="str">
        <f>IF(AND(GD80&gt;=1,GD52&gt;=1),GD80-GE52,IF(AND(GD80&gt;=1,GD52=0),GD80,"0"))</f>
        <v>0</v>
      </c>
      <c r="GF80" s="76">
        <f>LEN(配列入力!$D$63)-LEN(SUBSTITUTE(配列入力!$D$63,$C80,""))</f>
        <v>0</v>
      </c>
      <c r="GG80" s="90">
        <f>(GF80/$D80)-GG50-GG51-GG52-GG53-GG20-GG21-GG22-GG23-GG28-GG34-GG48-GG49</f>
        <v>0</v>
      </c>
      <c r="GH80" s="91" t="str">
        <f>IF(AND(GG80&gt;=1,GG52&gt;=1),GG80-GH52,IF(AND(GG80&gt;=1,GG52=0),GG80,"0"))</f>
        <v>0</v>
      </c>
      <c r="GI80" s="76">
        <f>LEN(配列入力!$D$64)-LEN(SUBSTITUTE(配列入力!$D$64,$C80,""))</f>
        <v>0</v>
      </c>
      <c r="GJ80" s="90">
        <f>(GI80/$D80)-GJ50-GJ51-GJ52-GJ53-GJ20-GJ21-GJ22-GJ23-GJ28-GJ34-GJ48-GJ49</f>
        <v>0</v>
      </c>
      <c r="GK80" s="91" t="str">
        <f>IF(AND(GJ80&gt;=1,GJ52&gt;=1),GJ80-GK52,IF(AND(GJ80&gt;=1,GJ52=0),GJ80,"0"))</f>
        <v>0</v>
      </c>
      <c r="GL80" s="76">
        <f>LEN(配列入力!$D$65)-LEN(SUBSTITUTE(配列入力!$D$65,$C80,""))</f>
        <v>0</v>
      </c>
      <c r="GM80" s="90">
        <f>(GL80/$D80)-GM50-GM51-GM52-GM53-GM20-GM21-GM22-GM23-GM28-GM34-GM48-GM49</f>
        <v>0</v>
      </c>
      <c r="GN80" s="91" t="str">
        <f>IF(AND(GM80&gt;=1,GM52&gt;=1),GM80-GN52,IF(AND(GM80&gt;=1,GM52=0),GM80,"0"))</f>
        <v>0</v>
      </c>
      <c r="GO80" s="76">
        <f>LEN(配列入力!$D$66)-LEN(SUBSTITUTE(配列入力!$D$66,$C80,""))</f>
        <v>0</v>
      </c>
      <c r="GP80" s="90">
        <f>(GO80/$D80)-GP50-GP51-GP52-GP53-GP20-GP21-GP22-GP23-GP28-GP34-GP48-GP49</f>
        <v>0</v>
      </c>
      <c r="GQ80" s="91" t="str">
        <f>IF(AND(GP80&gt;=1,GP52&gt;=1),GP80-GQ52,IF(AND(GP80&gt;=1,GP52=0),GP80,"0"))</f>
        <v>0</v>
      </c>
      <c r="GR80" s="76">
        <f>LEN(配列入力!$D$67)-LEN(SUBSTITUTE(配列入力!$D$67,$C80,""))</f>
        <v>0</v>
      </c>
      <c r="GS80" s="90">
        <f>(GR80/$D80)-GS50-GS51-GS52-GS53-GS20-GS21-GS22-GS23-GS28-GS34-GS48-GS49</f>
        <v>0</v>
      </c>
      <c r="GT80" s="91" t="str">
        <f>IF(AND(GS80&gt;=1,GS52&gt;=1),GS80-GT52,IF(AND(GS80&gt;=1,GS52=0),GS80,"0"))</f>
        <v>0</v>
      </c>
      <c r="GU80" s="76">
        <f>LEN(配列入力!$D$68)-LEN(SUBSTITUTE(配列入力!$D$68,$C80,""))</f>
        <v>0</v>
      </c>
      <c r="GV80" s="90">
        <f>(GU80/$D80)-GV50-GV51-GV52-GV53-GV20-GV21-GV22-GV23-GV28-GV34-GV48-GV49</f>
        <v>0</v>
      </c>
      <c r="GW80" s="91" t="str">
        <f>IF(AND(GV80&gt;=1,GV52&gt;=1),GV80-GW52,IF(AND(GV80&gt;=1,GV52=0),GV80,"0"))</f>
        <v>0</v>
      </c>
      <c r="GX80" s="76">
        <f>LEN(配列入力!$D$69)-LEN(SUBSTITUTE(配列入力!$D$69,$C80,""))</f>
        <v>0</v>
      </c>
      <c r="GY80" s="90">
        <f>(GX80/$D80)-GY50-GY51-GY52-GY53-GY20-GY21-GY22-GY23-GY28-GY34-GY48-GY49</f>
        <v>0</v>
      </c>
      <c r="GZ80" s="91" t="str">
        <f>IF(AND(GY80&gt;=1,GY52&gt;=1),GY80-GZ52,IF(AND(GY80&gt;=1,GY52=0),GY80,"0"))</f>
        <v>0</v>
      </c>
      <c r="HA80" s="76">
        <f>LEN(配列入力!$D$70)-LEN(SUBSTITUTE(配列入力!$D$70,$C80,""))</f>
        <v>0</v>
      </c>
      <c r="HB80" s="90">
        <f>(HA80/$D80)-HB50-HB51-HB52-HB53-HB20-HB21-HB22-HB23-HB28-HB34-HB48-HB49</f>
        <v>0</v>
      </c>
      <c r="HC80" s="91" t="str">
        <f>IF(AND(HB80&gt;=1,HB52&gt;=1),HB80-HC52,IF(AND(HB80&gt;=1,HB52=0),HB80,"0"))</f>
        <v>0</v>
      </c>
      <c r="HD80" s="76">
        <f>LEN(配列入力!$D$71)-LEN(SUBSTITUTE(配列入力!$D$71,$C80,""))</f>
        <v>0</v>
      </c>
      <c r="HE80" s="90">
        <f>(HD80/$D80)-HE50-HE51-HE52-HE53-HE20-HE21-HE22-HE23-HE28-HE34-HE48-HE49</f>
        <v>0</v>
      </c>
      <c r="HF80" s="91" t="str">
        <f>IF(AND(HE80&gt;=1,HE52&gt;=1),HE80-HF52,IF(AND(HE80&gt;=1,HE52=0),HE80,"0"))</f>
        <v>0</v>
      </c>
      <c r="HG80" s="76">
        <f>LEN(配列入力!$D$72)-LEN(SUBSTITUTE(配列入力!$D$72,$C80,""))</f>
        <v>0</v>
      </c>
      <c r="HH80" s="90">
        <f>(HG80/$D80)-HH50-HH51-HH52-HH53-HH20-HH21-HH22-HH23-HH28-HH34-HH48-HH49</f>
        <v>0</v>
      </c>
      <c r="HI80" s="91" t="str">
        <f>IF(AND(HH80&gt;=1,HH52&gt;=1),HH80-HI52,IF(AND(HH80&gt;=1,HH52=0),HH80,"0"))</f>
        <v>0</v>
      </c>
      <c r="HJ80" s="76">
        <f>LEN(配列入力!$D$73)-LEN(SUBSTITUTE(配列入力!$D$73,$C80,""))</f>
        <v>0</v>
      </c>
      <c r="HK80" s="90">
        <f>(HJ80/$D80)-HK50-HK51-HK52-HK53-HK20-HK21-HK22-HK23-HK28-HK34-HK48-HK49</f>
        <v>0</v>
      </c>
      <c r="HL80" s="91" t="str">
        <f>IF(AND(HK80&gt;=1,HK52&gt;=1),HK80-HL52,IF(AND(HK80&gt;=1,HK52=0),HK80,"0"))</f>
        <v>0</v>
      </c>
      <c r="HM80" s="76">
        <f>LEN(配列入力!$D$74)-LEN(SUBSTITUTE(配列入力!$D$74,$C80,""))</f>
        <v>0</v>
      </c>
      <c r="HN80" s="90">
        <f>(HM80/$D80)-HN50-HN51-HN52-HN53-HN20-HN21-HN22-HN23-HN28-HN34-HN48-HN49</f>
        <v>0</v>
      </c>
      <c r="HO80" s="91" t="str">
        <f>IF(AND(HN80&gt;=1,HN52&gt;=1),HN80-HO52,IF(AND(HN80&gt;=1,HN52=0),HN80,"0"))</f>
        <v>0</v>
      </c>
      <c r="HP80" s="76">
        <f>LEN(配列入力!$D$75)-LEN(SUBSTITUTE(配列入力!$D$75,$C80,""))</f>
        <v>0</v>
      </c>
      <c r="HQ80" s="90">
        <f>(HP80/$D80)-HQ50-HQ51-HQ52-HQ53-HQ20-HQ21-HQ22-HQ23-HQ28-HQ34-HQ48-HQ49</f>
        <v>0</v>
      </c>
      <c r="HR80" s="91" t="str">
        <f>IF(AND(HQ80&gt;=1,HQ52&gt;=1),HQ80-HR52,IF(AND(HQ80&gt;=1,HQ52=0),HQ80,"0"))</f>
        <v>0</v>
      </c>
      <c r="HS80" s="76">
        <f>LEN(配列入力!$D$76)-LEN(SUBSTITUTE(配列入力!$D$76,$C80,""))</f>
        <v>0</v>
      </c>
      <c r="HT80" s="90">
        <f>(HS80/$D80)-HT50-HT51-HT52-HT53-HT20-HT21-HT22-HT23-HT28-HT34-HT48-HT49</f>
        <v>0</v>
      </c>
      <c r="HU80" s="91" t="str">
        <f>IF(AND(HT80&gt;=1,HT52&gt;=1),HT80-HU52,IF(AND(HT80&gt;=1,HT52=0),HT80,"0"))</f>
        <v>0</v>
      </c>
      <c r="HV80" s="76">
        <f>LEN(配列入力!$D$77)-LEN(SUBSTITUTE(配列入力!$D$77,$C80,""))</f>
        <v>0</v>
      </c>
      <c r="HW80" s="90">
        <f>(HV80/$D80)-HW50-HW51-HW52-HW53-HW20-HW21-HW22-HW23-HW28-HW34-HW48-HW49</f>
        <v>0</v>
      </c>
      <c r="HX80" s="91" t="str">
        <f>IF(AND(HW80&gt;=1,HW52&gt;=1),HW80-HX52,IF(AND(HW80&gt;=1,HW52=0),HW80,"0"))</f>
        <v>0</v>
      </c>
      <c r="HY80" s="76">
        <f>LEN(配列入力!$D$78)-LEN(SUBSTITUTE(配列入力!$D$78,$C80,""))</f>
        <v>0</v>
      </c>
      <c r="HZ80" s="90">
        <f>(HY80/$D80)-HZ50-HZ51-HZ52-HZ53-HZ20-HZ21-HZ22-HZ23-HZ28-HZ34-HZ48-HZ49</f>
        <v>0</v>
      </c>
      <c r="IA80" s="91" t="str">
        <f>IF(AND(HZ80&gt;=1,HZ52&gt;=1),HZ80-IA52,IF(AND(HZ80&gt;=1,HZ52=0),HZ80,"0"))</f>
        <v>0</v>
      </c>
      <c r="IB80" s="76">
        <f>LEN(配列入力!$D$79)-LEN(SUBSTITUTE(配列入力!$D$79,$C80,""))</f>
        <v>0</v>
      </c>
      <c r="IC80" s="90">
        <f>(IB80/$D80)-IC50-IC51-IC52-IC53-IC20-IC21-IC22-IC23-IC28-IC34-IC48-IC49</f>
        <v>0</v>
      </c>
      <c r="ID80" s="91" t="str">
        <f>IF(AND(IC80&gt;=1,IC52&gt;=1),IC80-ID52,IF(AND(IC80&gt;=1,IC52=0),IC80,"0"))</f>
        <v>0</v>
      </c>
      <c r="IE80" s="76">
        <f>LEN(配列入力!$D$80)-LEN(SUBSTITUTE(配列入力!$D$80,$C80,""))</f>
        <v>0</v>
      </c>
      <c r="IF80" s="90">
        <f>(IE80/$D80)-IF50-IF51-IF52-IF53-IF20-IF21-IF22-IF23-IF28-IF34-IF48-IF49</f>
        <v>0</v>
      </c>
      <c r="IG80" s="91" t="str">
        <f>IF(AND(IF80&gt;=1,IF52&gt;=1),IF80-IG52,IF(AND(IF80&gt;=1,IF52=0),IF80,"0"))</f>
        <v>0</v>
      </c>
      <c r="IH80" s="76">
        <f>LEN(配列入力!$D$81)-LEN(SUBSTITUTE(配列入力!$D$81,$C80,""))</f>
        <v>0</v>
      </c>
      <c r="II80" s="90">
        <f>(IH80/$D80)-II50-II51-II52-II53-II20-II21-II22-II23-II28-II34-II48-II49</f>
        <v>0</v>
      </c>
      <c r="IJ80" s="91" t="str">
        <f>IF(AND(II80&gt;=1,II52&gt;=1),II80-IJ52,IF(AND(II80&gt;=1,II52=0),II80,"0"))</f>
        <v>0</v>
      </c>
      <c r="IK80" s="76">
        <f>LEN(配列入力!$D$82)-LEN(SUBSTITUTE(配列入力!$D$82,$C80,""))</f>
        <v>0</v>
      </c>
      <c r="IL80" s="90">
        <f>(IK80/$D80)-IL50-IL51-IL52-IL53-IL20-IL21-IL22-IL23-IL28-IL34-IL48-IL49</f>
        <v>0</v>
      </c>
      <c r="IM80" s="91" t="str">
        <f>IF(AND(IL80&gt;=1,IL52&gt;=1),IL80-IM52,IF(AND(IL80&gt;=1,IL52=0),IL80,"0"))</f>
        <v>0</v>
      </c>
      <c r="IN80" s="76">
        <f>LEN(配列入力!$D$83)-LEN(SUBSTITUTE(配列入力!$D$83,$C80,""))</f>
        <v>0</v>
      </c>
      <c r="IO80" s="90">
        <f>(IN80/$D80)-IO50-IO51-IO52-IO53-IO20-IO21-IO22-IO23-IO28-IO34-IO48-IO49</f>
        <v>0</v>
      </c>
      <c r="IP80" s="91" t="str">
        <f>IF(AND(IO80&gt;=1,IO52&gt;=1),IO80-IP52,IF(AND(IO80&gt;=1,IO52=0),IO80,"0"))</f>
        <v>0</v>
      </c>
      <c r="IQ80" s="76">
        <f>LEN(配列入力!$D$84)-LEN(SUBSTITUTE(配列入力!$D$84,$C80,""))</f>
        <v>0</v>
      </c>
      <c r="IR80" s="90">
        <f>(IQ80/$D80)-IR50-IR51-IR52-IR53-IR20-IR21-IR22-IR23-IR28-IR34-IR48-IR49</f>
        <v>0</v>
      </c>
      <c r="IS80" s="91" t="str">
        <f>IF(AND(IR80&gt;=1,IR52&gt;=1),IR80-IS52,IF(AND(IR80&gt;=1,IR52=0),IR80,"0"))</f>
        <v>0</v>
      </c>
      <c r="IT80" s="76">
        <f>LEN(配列入力!$D$85)-LEN(SUBSTITUTE(配列入力!$D$85,$C80,""))</f>
        <v>0</v>
      </c>
      <c r="IU80" s="90">
        <f>(IT80/$D80)-IU50-IU51-IU52-IU53-IU20-IU21-IU22-IU23-IU28-IU34-IU48-IU49</f>
        <v>0</v>
      </c>
      <c r="IV80" s="91" t="str">
        <f>IF(AND(IU80&gt;=1,IU52&gt;=1),IU80-IV52,IF(AND(IU80&gt;=1,IU52=0),IU80,"0"))</f>
        <v>0</v>
      </c>
      <c r="IW80" s="76">
        <f>LEN(配列入力!$D$86)-LEN(SUBSTITUTE(配列入力!$D$86,$C80,""))</f>
        <v>0</v>
      </c>
      <c r="IX80" s="90">
        <f>(IW80/$D80)-IX50-IX51-IX52-IX53-IX20-IX21-IX22-IX23-IX28-IX34-IX48-IX49</f>
        <v>0</v>
      </c>
      <c r="IY80" s="91" t="str">
        <f>IF(AND(IX80&gt;=1,IX52&gt;=1),IX80-IY52,IF(AND(IX80&gt;=1,IX52=0),IX80,"0"))</f>
        <v>0</v>
      </c>
      <c r="IZ80" s="76">
        <f>LEN(配列入力!$D$87)-LEN(SUBSTITUTE(配列入力!$D$87,$C80,""))</f>
        <v>0</v>
      </c>
      <c r="JA80" s="90">
        <f>(IZ80/$D80)-JA50-JA51-JA52-JA53-JA20-JA21-JA22-JA23-JA28-JA34-JA48-JA49</f>
        <v>0</v>
      </c>
      <c r="JB80" s="91" t="str">
        <f>IF(AND(JA80&gt;=1,JA52&gt;=1),JA80-JB52,IF(AND(JA80&gt;=1,JA52=0),JA80,"0"))</f>
        <v>0</v>
      </c>
      <c r="JC80" s="76">
        <f>LEN(配列入力!$D$88)-LEN(SUBSTITUTE(配列入力!$D$88,$C80,""))</f>
        <v>0</v>
      </c>
      <c r="JD80" s="90">
        <f>(JC80/$D80)-JD50-JD51-JD52-JD53-JD20-JD21-JD22-JD23-JD28-JD34-JD48-JD49</f>
        <v>0</v>
      </c>
      <c r="JE80" s="91" t="str">
        <f>IF(AND(JD80&gt;=1,JD52&gt;=1),JD80-JE52,IF(AND(JD80&gt;=1,JD52=0),JD80,"0"))</f>
        <v>0</v>
      </c>
      <c r="JF80" s="76">
        <f>LEN(配列入力!$D$89)-LEN(SUBSTITUTE(配列入力!$D$89,$C80,""))</f>
        <v>0</v>
      </c>
      <c r="JG80" s="90">
        <f>(JF80/$D80)-JG50-JG51-JG52-JG53-JG20-JG21-JG22-JG23-JG28-JG34-JG48-JG49</f>
        <v>0</v>
      </c>
      <c r="JH80" s="91" t="str">
        <f>IF(AND(JG80&gt;=1,JG52&gt;=1),JG80-JH52,IF(AND(JG80&gt;=1,JG52=0),JG80,"0"))</f>
        <v>0</v>
      </c>
      <c r="JI80" s="76">
        <f>LEN(配列入力!$D$90)-LEN(SUBSTITUTE(配列入力!$D$90,$C80,""))</f>
        <v>0</v>
      </c>
      <c r="JJ80" s="90">
        <f>(JI80/$D80)-JJ50-JJ51-JJ52-JJ53-JJ20-JJ21-JJ22-JJ23-JJ28-JJ34-JJ48-JJ49</f>
        <v>0</v>
      </c>
      <c r="JK80" s="91" t="str">
        <f>IF(AND(JJ80&gt;=1,JJ52&gt;=1),JJ80-JK52,IF(AND(JJ80&gt;=1,JJ52=0),JJ80,"0"))</f>
        <v>0</v>
      </c>
      <c r="JL80" s="76">
        <f>LEN(配列入力!$D$91)-LEN(SUBSTITUTE(配列入力!$D$91,$C80,""))</f>
        <v>0</v>
      </c>
      <c r="JM80" s="90">
        <f>(JL80/$D80)-JM50-JM51-JM52-JM53-JM20-JM21-JM22-JM23-JM28-JM34-JM48-JM49</f>
        <v>0</v>
      </c>
      <c r="JN80" s="91" t="str">
        <f>IF(AND(JM80&gt;=1,JM52&gt;=1),JM80-JN52,IF(AND(JM80&gt;=1,JM52=0),JM80,"0"))</f>
        <v>0</v>
      </c>
      <c r="JO80" s="76">
        <f>LEN(配列入力!$D$92)-LEN(SUBSTITUTE(配列入力!$D$92,$C80,""))</f>
        <v>0</v>
      </c>
      <c r="JP80" s="90">
        <f>(JO80/$D80)-JP50-JP51-JP52-JP53-JP20-JP21-JP22-JP23-JP28-JP34-JP48-JP49</f>
        <v>0</v>
      </c>
      <c r="JQ80" s="91" t="str">
        <f>IF(AND(JP80&gt;=1,JP52&gt;=1),JP80-JQ52,IF(AND(JP80&gt;=1,JP52=0),JP80,"0"))</f>
        <v>0</v>
      </c>
      <c r="JR80" s="76">
        <f>LEN(配列入力!$D$93)-LEN(SUBSTITUTE(配列入力!$D$93,$C80,""))</f>
        <v>0</v>
      </c>
      <c r="JS80" s="90">
        <f>(JR80/$D80)-JS50-JS51-JS52-JS53-JS20-JS21-JS22-JS23-JS28-JS34-JS48-JS49</f>
        <v>0</v>
      </c>
      <c r="JT80" s="91" t="str">
        <f>IF(AND(JS80&gt;=1,JS52&gt;=1),JS80-JT52,IF(AND(JS80&gt;=1,JS52=0),JS80,"0"))</f>
        <v>0</v>
      </c>
      <c r="JU80" s="76">
        <f>LEN(配列入力!$D$94)-LEN(SUBSTITUTE(配列入力!$D$94,$C80,""))</f>
        <v>0</v>
      </c>
      <c r="JV80" s="90">
        <f>(JU80/$D80)-JV50-JV51-JV52-JV53-JV20-JV21-JV22-JV23-JV28-JV34-JV48-JV49</f>
        <v>0</v>
      </c>
      <c r="JW80" s="91" t="str">
        <f>IF(AND(JV80&gt;=1,JV52&gt;=1),JV80-JW52,IF(AND(JV80&gt;=1,JV52=0),JV80,"0"))</f>
        <v>0</v>
      </c>
      <c r="JX80" s="76">
        <f>LEN(配列入力!$D$95)-LEN(SUBSTITUTE(配列入力!$D$95,$C80,""))</f>
        <v>0</v>
      </c>
      <c r="JY80" s="90">
        <f>(JX80/$D80)-JY50-JY51-JY52-JY53-JY20-JY21-JY22-JY23-JY28-JY34-JY48-JY49</f>
        <v>0</v>
      </c>
      <c r="JZ80" s="91" t="str">
        <f>IF(AND(JY80&gt;=1,JY52&gt;=1),JY80-JZ52,IF(AND(JY80&gt;=1,JY52=0),JY80,"0"))</f>
        <v>0</v>
      </c>
      <c r="KA80" s="76">
        <f>LEN(配列入力!$D$96)-LEN(SUBSTITUTE(配列入力!$D$96,$C80,""))</f>
        <v>0</v>
      </c>
      <c r="KB80" s="90">
        <f>(KA80/$D80)-KB50-KB51-KB52-KB53-KB20-KB21-KB22-KB23-KB28-KB34-KB48-KB49</f>
        <v>0</v>
      </c>
      <c r="KC80" s="91" t="str">
        <f>IF(AND(KB80&gt;=1,KB52&gt;=1),KB80-KC52,IF(AND(KB80&gt;=1,KB52=0),KB80,"0"))</f>
        <v>0</v>
      </c>
      <c r="KD80" s="76">
        <f>LEN(配列入力!$D$97)-LEN(SUBSTITUTE(配列入力!$D$97,$C80,""))</f>
        <v>0</v>
      </c>
      <c r="KE80" s="90">
        <f>(KD80/$D80)-KE50-KE51-KE52-KE53-KE20-KE21-KE22-KE23-KE28-KE34-KE48-KE49</f>
        <v>0</v>
      </c>
      <c r="KF80" s="91" t="str">
        <f>IF(AND(KE80&gt;=1,KE52&gt;=1),KE80-KF52,IF(AND(KE80&gt;=1,KE52=0),KE80,"0"))</f>
        <v>0</v>
      </c>
    </row>
    <row r="82" spans="1:3">
      <c r="A82" s="93" t="s">
        <v>329</v>
      </c>
    </row>
    <row r="83" spans="1:3">
      <c r="A83" s="94" t="s">
        <v>330</v>
      </c>
    </row>
    <row r="84" spans="1:3">
      <c r="A84" s="37" t="s">
        <v>331</v>
      </c>
    </row>
    <row r="85" spans="1:3">
      <c r="A85" s="37"/>
    </row>
    <row r="91" spans="1:3">
      <c r="C91" s="95"/>
    </row>
  </sheetData>
  <mergeCells count="687">
    <mergeCell ref="A61:A64"/>
    <mergeCell ref="A65:A75"/>
    <mergeCell ref="A76:A79"/>
    <mergeCell ref="JQ33:JQ36"/>
    <mergeCell ref="JT33:JT36"/>
    <mergeCell ref="JW33:JW36"/>
    <mergeCell ref="JZ33:JZ36"/>
    <mergeCell ref="KC33:KC36"/>
    <mergeCell ref="KF33:KF36"/>
    <mergeCell ref="IY33:IY36"/>
    <mergeCell ref="JB33:JB36"/>
    <mergeCell ref="JE33:JE36"/>
    <mergeCell ref="JH33:JH36"/>
    <mergeCell ref="JK33:JK36"/>
    <mergeCell ref="JN33:JN36"/>
    <mergeCell ref="IG33:IG36"/>
    <mergeCell ref="IJ33:IJ36"/>
    <mergeCell ref="IM33:IM36"/>
    <mergeCell ref="IP33:IP36"/>
    <mergeCell ref="IS33:IS36"/>
    <mergeCell ref="IV33:IV36"/>
    <mergeCell ref="HO33:HO36"/>
    <mergeCell ref="HR33:HR36"/>
    <mergeCell ref="HU33:HU36"/>
    <mergeCell ref="HX33:HX36"/>
    <mergeCell ref="IA33:IA36"/>
    <mergeCell ref="ID33:ID36"/>
    <mergeCell ref="GW33:GW36"/>
    <mergeCell ref="GZ33:GZ36"/>
    <mergeCell ref="HC33:HC36"/>
    <mergeCell ref="HF33:HF36"/>
    <mergeCell ref="HI33:HI36"/>
    <mergeCell ref="HL33:HL36"/>
    <mergeCell ref="GE33:GE36"/>
    <mergeCell ref="GH33:GH36"/>
    <mergeCell ref="GK33:GK36"/>
    <mergeCell ref="GN33:GN36"/>
    <mergeCell ref="GQ33:GQ36"/>
    <mergeCell ref="GT33:GT36"/>
    <mergeCell ref="FM33:FM36"/>
    <mergeCell ref="FP33:FP36"/>
    <mergeCell ref="FS33:FS36"/>
    <mergeCell ref="FV33:FV36"/>
    <mergeCell ref="FY33:FY36"/>
    <mergeCell ref="GB33:GB36"/>
    <mergeCell ref="EU33:EU36"/>
    <mergeCell ref="EX33:EX36"/>
    <mergeCell ref="FA33:FA36"/>
    <mergeCell ref="FD33:FD36"/>
    <mergeCell ref="FG33:FG36"/>
    <mergeCell ref="FJ33:FJ36"/>
    <mergeCell ref="EC33:EC36"/>
    <mergeCell ref="EF33:EF36"/>
    <mergeCell ref="EI33:EI36"/>
    <mergeCell ref="EL33:EL36"/>
    <mergeCell ref="EO33:EO36"/>
    <mergeCell ref="ER33:ER36"/>
    <mergeCell ref="DK33:DK36"/>
    <mergeCell ref="DN33:DN36"/>
    <mergeCell ref="DQ33:DQ36"/>
    <mergeCell ref="DT33:DT36"/>
    <mergeCell ref="DW33:DW36"/>
    <mergeCell ref="DZ33:DZ36"/>
    <mergeCell ref="CS33:CS36"/>
    <mergeCell ref="CV33:CV36"/>
    <mergeCell ref="CY33:CY36"/>
    <mergeCell ref="DB33:DB36"/>
    <mergeCell ref="DE33:DE36"/>
    <mergeCell ref="DH33:DH36"/>
    <mergeCell ref="CA33:CA36"/>
    <mergeCell ref="CD33:CD36"/>
    <mergeCell ref="CG33:CG36"/>
    <mergeCell ref="CJ33:CJ36"/>
    <mergeCell ref="CM33:CM36"/>
    <mergeCell ref="CP33:CP36"/>
    <mergeCell ref="BI33:BI36"/>
    <mergeCell ref="BL33:BL36"/>
    <mergeCell ref="BO33:BO36"/>
    <mergeCell ref="BR33:BR36"/>
    <mergeCell ref="BU33:BU36"/>
    <mergeCell ref="BX33:BX36"/>
    <mergeCell ref="AQ33:AQ36"/>
    <mergeCell ref="AT33:AT36"/>
    <mergeCell ref="AW33:AW36"/>
    <mergeCell ref="AZ33:AZ36"/>
    <mergeCell ref="BC33:BC36"/>
    <mergeCell ref="BF33:BF36"/>
    <mergeCell ref="Y33:Y36"/>
    <mergeCell ref="AB33:AB36"/>
    <mergeCell ref="AE33:AE36"/>
    <mergeCell ref="AH33:AH36"/>
    <mergeCell ref="AK33:AK36"/>
    <mergeCell ref="AN33:AN36"/>
    <mergeCell ref="KC29:KC32"/>
    <mergeCell ref="KF29:KF32"/>
    <mergeCell ref="A33:A36"/>
    <mergeCell ref="B33:B36"/>
    <mergeCell ref="G33:G36"/>
    <mergeCell ref="J33:J36"/>
    <mergeCell ref="M33:M36"/>
    <mergeCell ref="P33:P36"/>
    <mergeCell ref="S33:S36"/>
    <mergeCell ref="V33:V36"/>
    <mergeCell ref="JK29:JK32"/>
    <mergeCell ref="JN29:JN32"/>
    <mergeCell ref="JQ29:JQ32"/>
    <mergeCell ref="JT29:JT32"/>
    <mergeCell ref="JW29:JW32"/>
    <mergeCell ref="JZ29:JZ32"/>
    <mergeCell ref="IS29:IS32"/>
    <mergeCell ref="IV29:IV32"/>
    <mergeCell ref="IY29:IY32"/>
    <mergeCell ref="JB29:JB32"/>
    <mergeCell ref="JE29:JE32"/>
    <mergeCell ref="JH29:JH32"/>
    <mergeCell ref="IA29:IA32"/>
    <mergeCell ref="ID29:ID32"/>
    <mergeCell ref="IG29:IG32"/>
    <mergeCell ref="IJ29:IJ32"/>
    <mergeCell ref="IM29:IM32"/>
    <mergeCell ref="IP29:IP32"/>
    <mergeCell ref="HI29:HI32"/>
    <mergeCell ref="HL29:HL32"/>
    <mergeCell ref="HO29:HO32"/>
    <mergeCell ref="HR29:HR32"/>
    <mergeCell ref="HU29:HU32"/>
    <mergeCell ref="HX29:HX32"/>
    <mergeCell ref="GQ29:GQ32"/>
    <mergeCell ref="GT29:GT32"/>
    <mergeCell ref="GW29:GW32"/>
    <mergeCell ref="GZ29:GZ32"/>
    <mergeCell ref="HC29:HC32"/>
    <mergeCell ref="HF29:HF32"/>
    <mergeCell ref="FY29:FY32"/>
    <mergeCell ref="GB29:GB32"/>
    <mergeCell ref="GE29:GE32"/>
    <mergeCell ref="GH29:GH32"/>
    <mergeCell ref="GK29:GK32"/>
    <mergeCell ref="GN29:GN32"/>
    <mergeCell ref="FG29:FG32"/>
    <mergeCell ref="FJ29:FJ32"/>
    <mergeCell ref="FM29:FM32"/>
    <mergeCell ref="FP29:FP32"/>
    <mergeCell ref="FS29:FS32"/>
    <mergeCell ref="FV29:FV32"/>
    <mergeCell ref="EO29:EO32"/>
    <mergeCell ref="ER29:ER32"/>
    <mergeCell ref="EU29:EU32"/>
    <mergeCell ref="EX29:EX32"/>
    <mergeCell ref="FA29:FA32"/>
    <mergeCell ref="FD29:FD32"/>
    <mergeCell ref="DW29:DW32"/>
    <mergeCell ref="DZ29:DZ32"/>
    <mergeCell ref="EC29:EC32"/>
    <mergeCell ref="EF29:EF32"/>
    <mergeCell ref="EI29:EI32"/>
    <mergeCell ref="EL29:EL32"/>
    <mergeCell ref="DE29:DE32"/>
    <mergeCell ref="DH29:DH32"/>
    <mergeCell ref="DK29:DK32"/>
    <mergeCell ref="DN29:DN32"/>
    <mergeCell ref="DQ29:DQ32"/>
    <mergeCell ref="DT29:DT32"/>
    <mergeCell ref="CM29:CM32"/>
    <mergeCell ref="CP29:CP32"/>
    <mergeCell ref="CS29:CS32"/>
    <mergeCell ref="CV29:CV32"/>
    <mergeCell ref="CY29:CY32"/>
    <mergeCell ref="DB29:DB32"/>
    <mergeCell ref="BU29:BU32"/>
    <mergeCell ref="BX29:BX32"/>
    <mergeCell ref="CA29:CA32"/>
    <mergeCell ref="CD29:CD32"/>
    <mergeCell ref="CG29:CG32"/>
    <mergeCell ref="CJ29:CJ32"/>
    <mergeCell ref="BC29:BC32"/>
    <mergeCell ref="BF29:BF32"/>
    <mergeCell ref="BI29:BI32"/>
    <mergeCell ref="BL29:BL32"/>
    <mergeCell ref="BO29:BO32"/>
    <mergeCell ref="BR29:BR32"/>
    <mergeCell ref="AK29:AK32"/>
    <mergeCell ref="AN29:AN32"/>
    <mergeCell ref="AQ29:AQ32"/>
    <mergeCell ref="AT29:AT32"/>
    <mergeCell ref="AW29:AW32"/>
    <mergeCell ref="AZ29:AZ32"/>
    <mergeCell ref="S29:S32"/>
    <mergeCell ref="V29:V32"/>
    <mergeCell ref="Y29:Y32"/>
    <mergeCell ref="AB29:AB32"/>
    <mergeCell ref="AE29:AE32"/>
    <mergeCell ref="AH29:AH32"/>
    <mergeCell ref="A29:A32"/>
    <mergeCell ref="B29:B32"/>
    <mergeCell ref="G29:G32"/>
    <mergeCell ref="J29:J32"/>
    <mergeCell ref="M29:M32"/>
    <mergeCell ref="P29:P32"/>
    <mergeCell ref="JQ24:JQ27"/>
    <mergeCell ref="JT24:JT27"/>
    <mergeCell ref="JW24:JW27"/>
    <mergeCell ref="JZ24:JZ27"/>
    <mergeCell ref="KC24:KC27"/>
    <mergeCell ref="KF24:KF27"/>
    <mergeCell ref="IY24:IY27"/>
    <mergeCell ref="JB24:JB27"/>
    <mergeCell ref="JE24:JE27"/>
    <mergeCell ref="JH24:JH27"/>
    <mergeCell ref="JK24:JK27"/>
    <mergeCell ref="JN24:JN27"/>
    <mergeCell ref="IG24:IG27"/>
    <mergeCell ref="IJ24:IJ27"/>
    <mergeCell ref="IM24:IM27"/>
    <mergeCell ref="IP24:IP27"/>
    <mergeCell ref="IS24:IS27"/>
    <mergeCell ref="IV24:IV27"/>
    <mergeCell ref="HO24:HO27"/>
    <mergeCell ref="HR24:HR27"/>
    <mergeCell ref="HU24:HU27"/>
    <mergeCell ref="HX24:HX27"/>
    <mergeCell ref="IA24:IA27"/>
    <mergeCell ref="ID24:ID27"/>
    <mergeCell ref="GW24:GW27"/>
    <mergeCell ref="GZ24:GZ27"/>
    <mergeCell ref="HC24:HC27"/>
    <mergeCell ref="HF24:HF27"/>
    <mergeCell ref="HI24:HI27"/>
    <mergeCell ref="HL24:HL27"/>
    <mergeCell ref="GE24:GE27"/>
    <mergeCell ref="GH24:GH27"/>
    <mergeCell ref="GK24:GK27"/>
    <mergeCell ref="GN24:GN27"/>
    <mergeCell ref="GQ24:GQ27"/>
    <mergeCell ref="GT24:GT27"/>
    <mergeCell ref="FM24:FM27"/>
    <mergeCell ref="FP24:FP27"/>
    <mergeCell ref="FS24:FS27"/>
    <mergeCell ref="FV24:FV27"/>
    <mergeCell ref="FY24:FY27"/>
    <mergeCell ref="GB24:GB27"/>
    <mergeCell ref="EU24:EU27"/>
    <mergeCell ref="EX24:EX27"/>
    <mergeCell ref="FA24:FA27"/>
    <mergeCell ref="FD24:FD27"/>
    <mergeCell ref="FG24:FG27"/>
    <mergeCell ref="FJ24:FJ27"/>
    <mergeCell ref="EC24:EC27"/>
    <mergeCell ref="EF24:EF27"/>
    <mergeCell ref="EI24:EI27"/>
    <mergeCell ref="EL24:EL27"/>
    <mergeCell ref="EO24:EO27"/>
    <mergeCell ref="ER24:ER27"/>
    <mergeCell ref="DK24:DK27"/>
    <mergeCell ref="DN24:DN27"/>
    <mergeCell ref="DQ24:DQ27"/>
    <mergeCell ref="DT24:DT27"/>
    <mergeCell ref="DW24:DW27"/>
    <mergeCell ref="DZ24:DZ27"/>
    <mergeCell ref="CS24:CS27"/>
    <mergeCell ref="CV24:CV27"/>
    <mergeCell ref="CY24:CY27"/>
    <mergeCell ref="DB24:DB27"/>
    <mergeCell ref="DE24:DE27"/>
    <mergeCell ref="DH24:DH27"/>
    <mergeCell ref="CA24:CA27"/>
    <mergeCell ref="CD24:CD27"/>
    <mergeCell ref="CG24:CG27"/>
    <mergeCell ref="CJ24:CJ27"/>
    <mergeCell ref="CM24:CM27"/>
    <mergeCell ref="CP24:CP27"/>
    <mergeCell ref="BI24:BI27"/>
    <mergeCell ref="BL24:BL27"/>
    <mergeCell ref="BO24:BO27"/>
    <mergeCell ref="BR24:BR27"/>
    <mergeCell ref="BU24:BU27"/>
    <mergeCell ref="BX24:BX27"/>
    <mergeCell ref="AQ24:AQ27"/>
    <mergeCell ref="AT24:AT27"/>
    <mergeCell ref="AW24:AW27"/>
    <mergeCell ref="AZ24:AZ27"/>
    <mergeCell ref="BC24:BC27"/>
    <mergeCell ref="BF24:BF27"/>
    <mergeCell ref="Y24:Y27"/>
    <mergeCell ref="AB24:AB27"/>
    <mergeCell ref="AE24:AE27"/>
    <mergeCell ref="AH24:AH27"/>
    <mergeCell ref="AK24:AK27"/>
    <mergeCell ref="AN24:AN27"/>
    <mergeCell ref="KC20:KC23"/>
    <mergeCell ref="KF20:KF23"/>
    <mergeCell ref="A24:A27"/>
    <mergeCell ref="B24:B27"/>
    <mergeCell ref="G24:G27"/>
    <mergeCell ref="J24:J27"/>
    <mergeCell ref="M24:M27"/>
    <mergeCell ref="P24:P27"/>
    <mergeCell ref="S24:S27"/>
    <mergeCell ref="V24:V27"/>
    <mergeCell ref="JK20:JK23"/>
    <mergeCell ref="JN20:JN23"/>
    <mergeCell ref="JQ20:JQ23"/>
    <mergeCell ref="JT20:JT23"/>
    <mergeCell ref="JW20:JW23"/>
    <mergeCell ref="JZ20:JZ23"/>
    <mergeCell ref="IS20:IS23"/>
    <mergeCell ref="IV20:IV23"/>
    <mergeCell ref="IY20:IY23"/>
    <mergeCell ref="JB20:JB23"/>
    <mergeCell ref="JE20:JE23"/>
    <mergeCell ref="JH20:JH23"/>
    <mergeCell ref="IA20:IA23"/>
    <mergeCell ref="ID20:ID23"/>
    <mergeCell ref="IG20:IG23"/>
    <mergeCell ref="IJ20:IJ23"/>
    <mergeCell ref="IM20:IM23"/>
    <mergeCell ref="IP20:IP23"/>
    <mergeCell ref="HI20:HI23"/>
    <mergeCell ref="HL20:HL23"/>
    <mergeCell ref="HO20:HO23"/>
    <mergeCell ref="HR20:HR23"/>
    <mergeCell ref="HU20:HU23"/>
    <mergeCell ref="HX20:HX23"/>
    <mergeCell ref="GQ20:GQ23"/>
    <mergeCell ref="GT20:GT23"/>
    <mergeCell ref="GW20:GW23"/>
    <mergeCell ref="GZ20:GZ23"/>
    <mergeCell ref="HC20:HC23"/>
    <mergeCell ref="HF20:HF23"/>
    <mergeCell ref="FY20:FY23"/>
    <mergeCell ref="GB20:GB23"/>
    <mergeCell ref="GE20:GE23"/>
    <mergeCell ref="GH20:GH23"/>
    <mergeCell ref="GK20:GK23"/>
    <mergeCell ref="GN20:GN23"/>
    <mergeCell ref="FG20:FG23"/>
    <mergeCell ref="FJ20:FJ23"/>
    <mergeCell ref="FM20:FM23"/>
    <mergeCell ref="FP20:FP23"/>
    <mergeCell ref="FS20:FS23"/>
    <mergeCell ref="FV20:FV23"/>
    <mergeCell ref="EO20:EO23"/>
    <mergeCell ref="ER20:ER23"/>
    <mergeCell ref="EU20:EU23"/>
    <mergeCell ref="EX20:EX23"/>
    <mergeCell ref="FA20:FA23"/>
    <mergeCell ref="FD20:FD23"/>
    <mergeCell ref="DW20:DW23"/>
    <mergeCell ref="DZ20:DZ23"/>
    <mergeCell ref="EC20:EC23"/>
    <mergeCell ref="EF20:EF23"/>
    <mergeCell ref="EI20:EI23"/>
    <mergeCell ref="EL20:EL23"/>
    <mergeCell ref="DE20:DE23"/>
    <mergeCell ref="DH20:DH23"/>
    <mergeCell ref="DK20:DK23"/>
    <mergeCell ref="DN20:DN23"/>
    <mergeCell ref="DQ20:DQ23"/>
    <mergeCell ref="DT20:DT23"/>
    <mergeCell ref="CM20:CM23"/>
    <mergeCell ref="CP20:CP23"/>
    <mergeCell ref="CS20:CS23"/>
    <mergeCell ref="CV20:CV23"/>
    <mergeCell ref="CY20:CY23"/>
    <mergeCell ref="DB20:DB23"/>
    <mergeCell ref="BU20:BU23"/>
    <mergeCell ref="BX20:BX23"/>
    <mergeCell ref="CA20:CA23"/>
    <mergeCell ref="CD20:CD23"/>
    <mergeCell ref="CG20:CG23"/>
    <mergeCell ref="CJ20:CJ23"/>
    <mergeCell ref="BC20:BC23"/>
    <mergeCell ref="BF20:BF23"/>
    <mergeCell ref="BI20:BI23"/>
    <mergeCell ref="BL20:BL23"/>
    <mergeCell ref="BO20:BO23"/>
    <mergeCell ref="BR20:BR23"/>
    <mergeCell ref="AK20:AK23"/>
    <mergeCell ref="AN20:AN23"/>
    <mergeCell ref="AQ20:AQ23"/>
    <mergeCell ref="AT20:AT23"/>
    <mergeCell ref="AW20:AW23"/>
    <mergeCell ref="AZ20:AZ23"/>
    <mergeCell ref="S20:S23"/>
    <mergeCell ref="V20:V23"/>
    <mergeCell ref="Y20:Y23"/>
    <mergeCell ref="AB20:AB23"/>
    <mergeCell ref="AE20:AE23"/>
    <mergeCell ref="AH20:AH23"/>
    <mergeCell ref="A20:A23"/>
    <mergeCell ref="B20:B23"/>
    <mergeCell ref="G20:G23"/>
    <mergeCell ref="J20:J23"/>
    <mergeCell ref="M20:M23"/>
    <mergeCell ref="P20:P23"/>
    <mergeCell ref="JQ16:JQ19"/>
    <mergeCell ref="JT16:JT19"/>
    <mergeCell ref="JW16:JW19"/>
    <mergeCell ref="IG16:IG19"/>
    <mergeCell ref="IJ16:IJ19"/>
    <mergeCell ref="IM16:IM19"/>
    <mergeCell ref="IP16:IP19"/>
    <mergeCell ref="IS16:IS19"/>
    <mergeCell ref="IV16:IV19"/>
    <mergeCell ref="HO16:HO19"/>
    <mergeCell ref="HR16:HR19"/>
    <mergeCell ref="HU16:HU19"/>
    <mergeCell ref="HX16:HX19"/>
    <mergeCell ref="IA16:IA19"/>
    <mergeCell ref="ID16:ID19"/>
    <mergeCell ref="GW16:GW19"/>
    <mergeCell ref="GZ16:GZ19"/>
    <mergeCell ref="HC16:HC19"/>
    <mergeCell ref="JZ16:JZ19"/>
    <mergeCell ref="KC16:KC19"/>
    <mergeCell ref="KF16:KF19"/>
    <mergeCell ref="IY16:IY19"/>
    <mergeCell ref="JB16:JB19"/>
    <mergeCell ref="JE16:JE19"/>
    <mergeCell ref="JH16:JH19"/>
    <mergeCell ref="JK16:JK19"/>
    <mergeCell ref="JN16:JN19"/>
    <mergeCell ref="HF16:HF19"/>
    <mergeCell ref="HI16:HI19"/>
    <mergeCell ref="HL16:HL19"/>
    <mergeCell ref="GE16:GE19"/>
    <mergeCell ref="GH16:GH19"/>
    <mergeCell ref="GK16:GK19"/>
    <mergeCell ref="GN16:GN19"/>
    <mergeCell ref="GQ16:GQ19"/>
    <mergeCell ref="GT16:GT19"/>
    <mergeCell ref="FM16:FM19"/>
    <mergeCell ref="FP16:FP19"/>
    <mergeCell ref="FS16:FS19"/>
    <mergeCell ref="FV16:FV19"/>
    <mergeCell ref="FY16:FY19"/>
    <mergeCell ref="GB16:GB19"/>
    <mergeCell ref="EU16:EU19"/>
    <mergeCell ref="EX16:EX19"/>
    <mergeCell ref="FA16:FA19"/>
    <mergeCell ref="FD16:FD19"/>
    <mergeCell ref="FG16:FG19"/>
    <mergeCell ref="FJ16:FJ19"/>
    <mergeCell ref="EC16:EC19"/>
    <mergeCell ref="EF16:EF19"/>
    <mergeCell ref="EI16:EI19"/>
    <mergeCell ref="EL16:EL19"/>
    <mergeCell ref="EO16:EO19"/>
    <mergeCell ref="ER16:ER19"/>
    <mergeCell ref="DK16:DK19"/>
    <mergeCell ref="DN16:DN19"/>
    <mergeCell ref="DQ16:DQ19"/>
    <mergeCell ref="DT16:DT19"/>
    <mergeCell ref="DW16:DW19"/>
    <mergeCell ref="DZ16:DZ19"/>
    <mergeCell ref="CS16:CS19"/>
    <mergeCell ref="CV16:CV19"/>
    <mergeCell ref="CY16:CY19"/>
    <mergeCell ref="DB16:DB19"/>
    <mergeCell ref="DE16:DE19"/>
    <mergeCell ref="DH16:DH19"/>
    <mergeCell ref="CA16:CA19"/>
    <mergeCell ref="CD16:CD19"/>
    <mergeCell ref="CG16:CG19"/>
    <mergeCell ref="CJ16:CJ19"/>
    <mergeCell ref="CM16:CM19"/>
    <mergeCell ref="CP16:CP19"/>
    <mergeCell ref="BI16:BI19"/>
    <mergeCell ref="BL16:BL19"/>
    <mergeCell ref="BO16:BO19"/>
    <mergeCell ref="BR16:BR19"/>
    <mergeCell ref="BU16:BU19"/>
    <mergeCell ref="BX16:BX19"/>
    <mergeCell ref="AQ16:AQ19"/>
    <mergeCell ref="AT16:AT19"/>
    <mergeCell ref="AW16:AW19"/>
    <mergeCell ref="AZ16:AZ19"/>
    <mergeCell ref="BC16:BC19"/>
    <mergeCell ref="BF16:BF19"/>
    <mergeCell ref="Y16:Y19"/>
    <mergeCell ref="AB16:AB19"/>
    <mergeCell ref="AE16:AE19"/>
    <mergeCell ref="AH16:AH19"/>
    <mergeCell ref="AK16:AK19"/>
    <mergeCell ref="AN16:AN19"/>
    <mergeCell ref="KC12:KC15"/>
    <mergeCell ref="KF12:KF15"/>
    <mergeCell ref="A16:A19"/>
    <mergeCell ref="B16:B19"/>
    <mergeCell ref="G16:G19"/>
    <mergeCell ref="J16:J19"/>
    <mergeCell ref="M16:M19"/>
    <mergeCell ref="P16:P19"/>
    <mergeCell ref="S16:S19"/>
    <mergeCell ref="V16:V19"/>
    <mergeCell ref="JK12:JK15"/>
    <mergeCell ref="JN12:JN15"/>
    <mergeCell ref="JQ12:JQ15"/>
    <mergeCell ref="JT12:JT15"/>
    <mergeCell ref="JW12:JW15"/>
    <mergeCell ref="JZ12:JZ15"/>
    <mergeCell ref="IS12:IS15"/>
    <mergeCell ref="IV12:IV15"/>
    <mergeCell ref="IY12:IY15"/>
    <mergeCell ref="JB12:JB15"/>
    <mergeCell ref="JE12:JE15"/>
    <mergeCell ref="JH12:JH15"/>
    <mergeCell ref="IA12:IA15"/>
    <mergeCell ref="ID12:ID15"/>
    <mergeCell ref="IG12:IG15"/>
    <mergeCell ref="IJ12:IJ15"/>
    <mergeCell ref="IM12:IM15"/>
    <mergeCell ref="IP12:IP15"/>
    <mergeCell ref="HI12:HI15"/>
    <mergeCell ref="HL12:HL15"/>
    <mergeCell ref="HO12:HO15"/>
    <mergeCell ref="HR12:HR15"/>
    <mergeCell ref="HU12:HU15"/>
    <mergeCell ref="HX12:HX15"/>
    <mergeCell ref="GQ12:GQ15"/>
    <mergeCell ref="GT12:GT15"/>
    <mergeCell ref="GW12:GW15"/>
    <mergeCell ref="GZ12:GZ15"/>
    <mergeCell ref="HC12:HC15"/>
    <mergeCell ref="HF12:HF15"/>
    <mergeCell ref="FY12:FY15"/>
    <mergeCell ref="GB12:GB15"/>
    <mergeCell ref="GE12:GE15"/>
    <mergeCell ref="GH12:GH15"/>
    <mergeCell ref="GK12:GK15"/>
    <mergeCell ref="GN12:GN15"/>
    <mergeCell ref="FG12:FG15"/>
    <mergeCell ref="FJ12:FJ15"/>
    <mergeCell ref="FM12:FM15"/>
    <mergeCell ref="FP12:FP15"/>
    <mergeCell ref="FS12:FS15"/>
    <mergeCell ref="FV12:FV15"/>
    <mergeCell ref="EO12:EO15"/>
    <mergeCell ref="ER12:ER15"/>
    <mergeCell ref="EU12:EU15"/>
    <mergeCell ref="EX12:EX15"/>
    <mergeCell ref="FA12:FA15"/>
    <mergeCell ref="FD12:FD15"/>
    <mergeCell ref="DW12:DW15"/>
    <mergeCell ref="DZ12:DZ15"/>
    <mergeCell ref="EC12:EC15"/>
    <mergeCell ref="EF12:EF15"/>
    <mergeCell ref="EI12:EI15"/>
    <mergeCell ref="EL12:EL15"/>
    <mergeCell ref="DE12:DE15"/>
    <mergeCell ref="DH12:DH15"/>
    <mergeCell ref="DK12:DK15"/>
    <mergeCell ref="DN12:DN15"/>
    <mergeCell ref="DQ12:DQ15"/>
    <mergeCell ref="DT12:DT15"/>
    <mergeCell ref="CM12:CM15"/>
    <mergeCell ref="CP12:CP15"/>
    <mergeCell ref="CS12:CS15"/>
    <mergeCell ref="CV12:CV15"/>
    <mergeCell ref="CY12:CY15"/>
    <mergeCell ref="DB12:DB15"/>
    <mergeCell ref="BU12:BU15"/>
    <mergeCell ref="BX12:BX15"/>
    <mergeCell ref="CA12:CA15"/>
    <mergeCell ref="CD12:CD15"/>
    <mergeCell ref="CG12:CG15"/>
    <mergeCell ref="CJ12:CJ15"/>
    <mergeCell ref="BC12:BC15"/>
    <mergeCell ref="BF12:BF15"/>
    <mergeCell ref="BI12:BI15"/>
    <mergeCell ref="BL12:BL15"/>
    <mergeCell ref="BO12:BO15"/>
    <mergeCell ref="BR12:BR15"/>
    <mergeCell ref="AK12:AK15"/>
    <mergeCell ref="AN12:AN15"/>
    <mergeCell ref="AQ12:AQ15"/>
    <mergeCell ref="AT12:AT15"/>
    <mergeCell ref="AW12:AW15"/>
    <mergeCell ref="AZ12:AZ15"/>
    <mergeCell ref="S12:S15"/>
    <mergeCell ref="V12:V15"/>
    <mergeCell ref="Y12:Y15"/>
    <mergeCell ref="AB12:AB15"/>
    <mergeCell ref="AE12:AE15"/>
    <mergeCell ref="AH12:AH15"/>
    <mergeCell ref="A12:A15"/>
    <mergeCell ref="B12:B15"/>
    <mergeCell ref="G12:G15"/>
    <mergeCell ref="J12:J15"/>
    <mergeCell ref="M12:M15"/>
    <mergeCell ref="P12:P15"/>
    <mergeCell ref="JO1:JQ1"/>
    <mergeCell ref="JR1:JT1"/>
    <mergeCell ref="JU1:JW1"/>
    <mergeCell ref="IE1:IG1"/>
    <mergeCell ref="IH1:IJ1"/>
    <mergeCell ref="IK1:IM1"/>
    <mergeCell ref="IN1:IP1"/>
    <mergeCell ref="IQ1:IS1"/>
    <mergeCell ref="IT1:IV1"/>
    <mergeCell ref="HM1:HO1"/>
    <mergeCell ref="HP1:HR1"/>
    <mergeCell ref="HS1:HU1"/>
    <mergeCell ref="HV1:HX1"/>
    <mergeCell ref="HY1:IA1"/>
    <mergeCell ref="IB1:ID1"/>
    <mergeCell ref="GU1:GW1"/>
    <mergeCell ref="GX1:GZ1"/>
    <mergeCell ref="HA1:HC1"/>
    <mergeCell ref="JX1:JZ1"/>
    <mergeCell ref="KA1:KC1"/>
    <mergeCell ref="KD1:KF1"/>
    <mergeCell ref="IW1:IY1"/>
    <mergeCell ref="IZ1:JB1"/>
    <mergeCell ref="JC1:JE1"/>
    <mergeCell ref="JF1:JH1"/>
    <mergeCell ref="JI1:JK1"/>
    <mergeCell ref="JL1:JN1"/>
    <mergeCell ref="HD1:HF1"/>
    <mergeCell ref="HG1:HI1"/>
    <mergeCell ref="HJ1:HL1"/>
    <mergeCell ref="GC1:GE1"/>
    <mergeCell ref="GF1:GH1"/>
    <mergeCell ref="GI1:GK1"/>
    <mergeCell ref="GL1:GN1"/>
    <mergeCell ref="GO1:GQ1"/>
    <mergeCell ref="GR1:GT1"/>
    <mergeCell ref="FK1:FM1"/>
    <mergeCell ref="FN1:FP1"/>
    <mergeCell ref="FQ1:FS1"/>
    <mergeCell ref="FT1:FV1"/>
    <mergeCell ref="FW1:FY1"/>
    <mergeCell ref="FZ1:GB1"/>
    <mergeCell ref="ES1:EU1"/>
    <mergeCell ref="EV1:EX1"/>
    <mergeCell ref="EY1:FA1"/>
    <mergeCell ref="FB1:FD1"/>
    <mergeCell ref="FE1:FG1"/>
    <mergeCell ref="FH1:FJ1"/>
    <mergeCell ref="EA1:EC1"/>
    <mergeCell ref="ED1:EF1"/>
    <mergeCell ref="EG1:EI1"/>
    <mergeCell ref="EJ1:EL1"/>
    <mergeCell ref="EM1:EO1"/>
    <mergeCell ref="EP1:ER1"/>
    <mergeCell ref="DI1:DK1"/>
    <mergeCell ref="DL1:DN1"/>
    <mergeCell ref="DO1:DQ1"/>
    <mergeCell ref="DR1:DT1"/>
    <mergeCell ref="DU1:DW1"/>
    <mergeCell ref="DX1:DZ1"/>
    <mergeCell ref="CQ1:CS1"/>
    <mergeCell ref="CT1:CV1"/>
    <mergeCell ref="CW1:CY1"/>
    <mergeCell ref="CZ1:DB1"/>
    <mergeCell ref="DC1:DE1"/>
    <mergeCell ref="DF1:DH1"/>
    <mergeCell ref="BY1:CA1"/>
    <mergeCell ref="CB1:CD1"/>
    <mergeCell ref="CE1:CG1"/>
    <mergeCell ref="CH1:CJ1"/>
    <mergeCell ref="CK1:CM1"/>
    <mergeCell ref="CN1:CP1"/>
    <mergeCell ref="BG1:BI1"/>
    <mergeCell ref="BJ1:BL1"/>
    <mergeCell ref="BM1:BO1"/>
    <mergeCell ref="BP1:BR1"/>
    <mergeCell ref="BS1:BU1"/>
    <mergeCell ref="BV1:BX1"/>
    <mergeCell ref="AO1:AQ1"/>
    <mergeCell ref="AR1:AT1"/>
    <mergeCell ref="AU1:AW1"/>
    <mergeCell ref="AX1:AZ1"/>
    <mergeCell ref="BA1:BC1"/>
    <mergeCell ref="BD1:BF1"/>
    <mergeCell ref="W1:Y1"/>
    <mergeCell ref="Z1:AB1"/>
    <mergeCell ref="AC1:AE1"/>
    <mergeCell ref="AF1:AH1"/>
    <mergeCell ref="AI1:AK1"/>
    <mergeCell ref="AL1:AN1"/>
    <mergeCell ref="E1:G1"/>
    <mergeCell ref="H1:J1"/>
    <mergeCell ref="K1:M1"/>
    <mergeCell ref="N1:P1"/>
    <mergeCell ref="Q1:S1"/>
    <mergeCell ref="T1:V1"/>
  </mergeCells>
  <phoneticPr fontId="10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B6B28-EBD4-4A58-BA33-52083158A3E5}">
  <sheetPr>
    <tabColor theme="0" tint="-0.499984740745262"/>
  </sheetPr>
  <dimension ref="A1:N97"/>
  <sheetViews>
    <sheetView zoomScaleNormal="100" workbookViewId="0">
      <selection activeCell="D8" sqref="D8:D10"/>
    </sheetView>
  </sheetViews>
  <sheetFormatPr defaultRowHeight="18.75"/>
  <cols>
    <col min="1" max="2" width="39.375" bestFit="1" customWidth="1"/>
    <col min="3" max="3" width="29.875" bestFit="1" customWidth="1"/>
    <col min="4" max="4" width="25.125" bestFit="1" customWidth="1"/>
    <col min="5" max="5" width="28.25" bestFit="1" customWidth="1"/>
  </cols>
  <sheetData>
    <row r="1" spans="1:14">
      <c r="A1" s="67" t="s">
        <v>332</v>
      </c>
      <c r="B1" s="96" t="s">
        <v>333</v>
      </c>
      <c r="C1" s="97" t="s">
        <v>334</v>
      </c>
      <c r="D1" s="97" t="s">
        <v>335</v>
      </c>
      <c r="E1" s="98" t="s">
        <v>336</v>
      </c>
      <c r="G1" s="191" t="s">
        <v>337</v>
      </c>
      <c r="H1" s="191"/>
      <c r="I1" s="191" t="s">
        <v>338</v>
      </c>
      <c r="J1" s="191"/>
      <c r="L1" t="s">
        <v>339</v>
      </c>
    </row>
    <row r="2" spans="1:14">
      <c r="A2" s="50" t="s">
        <v>340</v>
      </c>
      <c r="B2" s="50" t="s">
        <v>340</v>
      </c>
      <c r="C2" s="97" t="s">
        <v>341</v>
      </c>
      <c r="D2" s="97" t="s">
        <v>342</v>
      </c>
      <c r="E2" s="98" t="s">
        <v>343</v>
      </c>
      <c r="G2" t="s">
        <v>54</v>
      </c>
      <c r="H2" t="s">
        <v>63</v>
      </c>
      <c r="I2" t="s">
        <v>54</v>
      </c>
      <c r="J2" t="s">
        <v>63</v>
      </c>
      <c r="K2" t="s">
        <v>188</v>
      </c>
      <c r="L2" t="str" cm="1">
        <f t="array" ref="L2">IF(SUM(COUNTIFS(配列入力!K2:AD2,{"RNA","RNA-T (ribothymidine)","Inosine (RNA)"}))&gt;=1,"RNA","DNA")</f>
        <v>DNA</v>
      </c>
      <c r="M2" t="str" cm="1">
        <f t="array" ref="M2:M27">_xlfn.XLOOKUP(L2,G2:H2,G3:H28)</f>
        <v>■↓DNA合成ｽｹｰﾙ各種</v>
      </c>
      <c r="N2" t="str" cm="1">
        <f t="array" ref="N2:N10">_xlfn.XLOOKUP(L2,$I$2:$J$2,$I$3:$J$11)</f>
        <v>■↓DNA精製方法各種</v>
      </c>
    </row>
    <row r="3" spans="1:14">
      <c r="A3" s="50" t="s">
        <v>344</v>
      </c>
      <c r="B3" s="50" t="s">
        <v>345</v>
      </c>
      <c r="C3" s="97" t="s">
        <v>346</v>
      </c>
      <c r="D3" s="97" t="s">
        <v>347</v>
      </c>
      <c r="E3" s="98" t="s">
        <v>348</v>
      </c>
      <c r="G3" s="97" t="s">
        <v>334</v>
      </c>
      <c r="H3" s="97" t="s">
        <v>349</v>
      </c>
      <c r="I3" s="97" t="s">
        <v>335</v>
      </c>
      <c r="J3" s="97" t="s">
        <v>350</v>
      </c>
      <c r="K3" t="s">
        <v>189</v>
      </c>
      <c r="L3" t="str" cm="1">
        <f t="array" ref="L3">IF(SUM(COUNTIFS(配列入力!K3:AD3,{"RNA","RNA-T (ribothymidine)","Inosine (RNA)"}))&gt;=1,"RNA","DNA")</f>
        <v>DNA</v>
      </c>
      <c r="M3" t="str">
        <v>OLIGOKIDS[15nmol] (11-30mer)</v>
      </c>
      <c r="N3" t="str">
        <v>ｹﾞﾙ濾過(11-50mer)</v>
      </c>
    </row>
    <row r="4" spans="1:14">
      <c r="A4" s="50" t="s">
        <v>351</v>
      </c>
      <c r="B4" s="100" t="s">
        <v>352</v>
      </c>
      <c r="C4" s="97" t="s">
        <v>353</v>
      </c>
      <c r="D4" s="97" t="s">
        <v>354</v>
      </c>
      <c r="E4" s="98" t="s">
        <v>355</v>
      </c>
      <c r="G4" s="97" t="s">
        <v>341</v>
      </c>
      <c r="H4" s="97" t="s">
        <v>356</v>
      </c>
      <c r="I4" s="97" t="s">
        <v>342</v>
      </c>
      <c r="J4" s="97" t="s">
        <v>357</v>
      </c>
      <c r="K4" t="s">
        <v>190</v>
      </c>
      <c r="L4" t="str" cm="1">
        <f t="array" ref="L4">IF(SUM(COUNTIFS(配列入力!K4:AD4,{"RNA","RNA-T (ribothymidine)","Inosine (RNA)"}))&gt;=1,"RNA","DNA")</f>
        <v>DNA</v>
      </c>
      <c r="M4" t="str">
        <v>25nmol (11-30mer)</v>
      </c>
      <c r="N4" t="str">
        <v>簡易ｶﾗﾑ(-70mer)</v>
      </c>
    </row>
    <row r="5" spans="1:14">
      <c r="A5" s="50" t="s">
        <v>345</v>
      </c>
      <c r="B5" s="50" t="s">
        <v>358</v>
      </c>
      <c r="C5" s="97" t="s">
        <v>359</v>
      </c>
      <c r="D5" s="97" t="s">
        <v>360</v>
      </c>
      <c r="E5" s="98" t="s">
        <v>361</v>
      </c>
      <c r="G5" s="97" t="s">
        <v>346</v>
      </c>
      <c r="H5" s="97" t="s">
        <v>362</v>
      </c>
      <c r="I5" s="97" t="s">
        <v>347</v>
      </c>
      <c r="J5" s="97" t="s">
        <v>363</v>
      </c>
      <c r="K5" t="s">
        <v>191</v>
      </c>
      <c r="L5" t="str" cm="1">
        <f t="array" ref="L5">IF(SUM(COUNTIFS(配列入力!K5:AD5,{"RNA","RNA-T (ribothymidine)","Inosine (RNA)"}))&gt;=1,"RNA","DNA")</f>
        <v>DNA</v>
      </c>
      <c r="M5" t="str">
        <v>0.05μmol (11-50mer)</v>
      </c>
      <c r="N5" t="str">
        <v>MS-簡易ｶﾗﾑ(-50mer)</v>
      </c>
    </row>
    <row r="6" spans="1:14">
      <c r="A6" s="50" t="s">
        <v>352</v>
      </c>
      <c r="B6" s="50" t="s">
        <v>364</v>
      </c>
      <c r="C6" s="97" t="s">
        <v>365</v>
      </c>
      <c r="D6" s="97" t="s">
        <v>366</v>
      </c>
      <c r="E6" s="98" t="s">
        <v>367</v>
      </c>
      <c r="G6" s="97" t="s">
        <v>353</v>
      </c>
      <c r="H6" s="97" t="s">
        <v>368</v>
      </c>
      <c r="I6" s="97" t="s">
        <v>354</v>
      </c>
      <c r="J6" s="97" t="s">
        <v>369</v>
      </c>
      <c r="K6" t="s">
        <v>192</v>
      </c>
      <c r="L6" t="str" cm="1">
        <f t="array" ref="L6">IF(SUM(COUNTIFS(配列入力!K6:AD6,{"RNA","RNA-T (ribothymidine)","Inosine (RNA)"}))&gt;=1,"RNA","DNA")</f>
        <v>DNA</v>
      </c>
      <c r="M6" t="str">
        <v>0.2μmol (-99mer)</v>
      </c>
      <c r="N6" t="str">
        <v>HPLC(-120mer)</v>
      </c>
    </row>
    <row r="7" spans="1:14">
      <c r="A7" s="50" t="s">
        <v>358</v>
      </c>
      <c r="B7" s="50" t="s">
        <v>370</v>
      </c>
      <c r="C7" s="97" t="s">
        <v>349</v>
      </c>
      <c r="D7" s="97" t="s">
        <v>371</v>
      </c>
      <c r="E7" s="98" t="s">
        <v>372</v>
      </c>
      <c r="G7" s="97" t="s">
        <v>359</v>
      </c>
      <c r="H7" s="97" t="s">
        <v>373</v>
      </c>
      <c r="I7" s="97" t="s">
        <v>360</v>
      </c>
      <c r="J7" s="97" t="s">
        <v>374</v>
      </c>
      <c r="K7" t="s">
        <v>193</v>
      </c>
      <c r="L7" t="str" cm="1">
        <f t="array" ref="L7">IF(SUM(COUNTIFS(配列入力!K7:AD7,{"RNA","RNA-T (ribothymidine)","Inosine (RNA)"}))&gt;=1,"RNA","DNA")</f>
        <v>DNA</v>
      </c>
      <c r="M7" t="str">
        <v>1μmol (-200mer)</v>
      </c>
      <c r="N7" t="str">
        <v>PAGE(-200mer)</v>
      </c>
    </row>
    <row r="8" spans="1:14">
      <c r="A8" s="50" t="s">
        <v>364</v>
      </c>
      <c r="B8" s="50" t="s">
        <v>375</v>
      </c>
      <c r="C8" s="97" t="s">
        <v>356</v>
      </c>
      <c r="D8" s="97" t="s">
        <v>376</v>
      </c>
      <c r="E8" s="98" t="s">
        <v>377</v>
      </c>
      <c r="G8" s="97" t="s">
        <v>365</v>
      </c>
      <c r="H8" s="97" t="s">
        <v>378</v>
      </c>
      <c r="I8" s="97" t="s">
        <v>366</v>
      </c>
      <c r="J8" s="97" t="s">
        <v>374</v>
      </c>
      <c r="K8" t="s">
        <v>194</v>
      </c>
      <c r="L8" t="str" cm="1">
        <f t="array" ref="L8">IF(SUM(COUNTIFS(配列入力!K8:AD8,{"RNA","RNA-T (ribothymidine)","Inosine (RNA)"}))&gt;=1,"RNA","DNA")</f>
        <v>DNA</v>
      </c>
      <c r="M8" t="str">
        <v>■↓DNA/RNA:mg(大量合成)</v>
      </c>
      <c r="N8" t="str">
        <v>ｲｵﾝ交換HPLC (11-30mer)</v>
      </c>
    </row>
    <row r="9" spans="1:14">
      <c r="A9" s="50" t="s">
        <v>370</v>
      </c>
      <c r="B9" s="50" t="s">
        <v>379</v>
      </c>
      <c r="C9" s="97" t="s">
        <v>362</v>
      </c>
      <c r="D9" s="97" t="s">
        <v>380</v>
      </c>
      <c r="E9" s="98" t="s">
        <v>381</v>
      </c>
      <c r="G9" s="97" t="s">
        <v>378</v>
      </c>
      <c r="H9" s="97" t="s">
        <v>382</v>
      </c>
      <c r="I9" s="97" t="s">
        <v>371</v>
      </c>
      <c r="J9" s="97" t="s">
        <v>374</v>
      </c>
      <c r="K9" t="s">
        <v>204</v>
      </c>
      <c r="L9" t="str" cm="1">
        <f t="array" ref="L9">IF(SUM(COUNTIFS(配列入力!K9:AD9,{"RNA","RNA-T (ribothymidine)","Inosine (RNA)"}))&gt;=1,"RNA","DNA")</f>
        <v>DNA</v>
      </c>
      <c r="M9" t="str">
        <v>保証収量 : 1mg</v>
      </c>
      <c r="N9" t="str">
        <v>高純度 (20-30mer)</v>
      </c>
    </row>
    <row r="10" spans="1:14">
      <c r="A10" s="50" t="s">
        <v>375</v>
      </c>
      <c r="B10" s="50" t="s">
        <v>383</v>
      </c>
      <c r="C10" s="97" t="s">
        <v>368</v>
      </c>
      <c r="D10" s="97" t="s">
        <v>350</v>
      </c>
      <c r="E10" s="98" t="s">
        <v>384</v>
      </c>
      <c r="G10" s="97" t="s">
        <v>382</v>
      </c>
      <c r="H10" s="97" t="s">
        <v>385</v>
      </c>
      <c r="I10" s="97" t="s">
        <v>376</v>
      </c>
      <c r="J10" s="97" t="s">
        <v>374</v>
      </c>
      <c r="K10" t="s">
        <v>196</v>
      </c>
      <c r="L10" t="str" cm="1">
        <f t="array" ref="L10">IF(SUM(COUNTIFS(配列入力!K10:AD10,{"RNA","RNA-T (ribothymidine)","Inosine (RNA)"}))&gt;=1,"RNA","DNA")</f>
        <v>DNA</v>
      </c>
      <c r="M10" t="str">
        <v>保証収量 : 2mg</v>
      </c>
      <c r="N10" t="str">
        <v>高純度 (31-50mer)</v>
      </c>
    </row>
    <row r="11" spans="1:14">
      <c r="A11" s="50" t="s">
        <v>379</v>
      </c>
      <c r="B11" s="50" t="s">
        <v>386</v>
      </c>
      <c r="C11" s="97" t="s">
        <v>373</v>
      </c>
      <c r="D11" s="97" t="s">
        <v>357</v>
      </c>
      <c r="E11" s="98" t="s">
        <v>387</v>
      </c>
      <c r="G11" s="97" t="s">
        <v>385</v>
      </c>
      <c r="H11" s="97" t="s">
        <v>388</v>
      </c>
      <c r="I11" s="97" t="s">
        <v>380</v>
      </c>
      <c r="J11" s="97" t="s">
        <v>374</v>
      </c>
      <c r="K11" t="s">
        <v>197</v>
      </c>
      <c r="L11" t="str" cm="1">
        <f t="array" ref="L11">IF(SUM(COUNTIFS(配列入力!K11:AD11,{"RNA","RNA-T (ribothymidine)","Inosine (RNA)"}))&gt;=1,"RNA","DNA")</f>
        <v>DNA</v>
      </c>
      <c r="M11" t="str">
        <v>保証収量 : 3mg</v>
      </c>
    </row>
    <row r="12" spans="1:14">
      <c r="A12" s="50" t="s">
        <v>389</v>
      </c>
      <c r="B12" s="50" t="s">
        <v>390</v>
      </c>
      <c r="C12" s="97" t="s">
        <v>378</v>
      </c>
      <c r="D12" s="97" t="s">
        <v>363</v>
      </c>
      <c r="G12" s="97" t="s">
        <v>388</v>
      </c>
      <c r="H12" s="97" t="s">
        <v>391</v>
      </c>
      <c r="I12" s="97"/>
      <c r="K12" t="s">
        <v>198</v>
      </c>
      <c r="L12" t="str" cm="1">
        <f t="array" ref="L12">IF(SUM(COUNTIFS(配列入力!K12:AD12,{"RNA","RNA-T (ribothymidine)","Inosine (RNA)"}))&gt;=1,"RNA","DNA")</f>
        <v>DNA</v>
      </c>
      <c r="M12" t="str">
        <v>保証収量 : 4mg</v>
      </c>
    </row>
    <row r="13" spans="1:14">
      <c r="A13" s="50" t="s">
        <v>392</v>
      </c>
      <c r="B13" s="50" t="s">
        <v>389</v>
      </c>
      <c r="C13" s="97" t="s">
        <v>393</v>
      </c>
      <c r="D13" s="97" t="s">
        <v>369</v>
      </c>
      <c r="G13" s="97" t="s">
        <v>391</v>
      </c>
      <c r="H13" s="97" t="s">
        <v>394</v>
      </c>
      <c r="I13" s="97"/>
      <c r="K13" t="s">
        <v>199</v>
      </c>
      <c r="L13" t="str" cm="1">
        <f t="array" ref="L13">IF(SUM(COUNTIFS(配列入力!K13:AD13,{"RNA","RNA-T (ribothymidine)","Inosine (RNA)"}))&gt;=1,"RNA","DNA")</f>
        <v>DNA</v>
      </c>
      <c r="M13" t="str">
        <v>保証収量 : 5mg</v>
      </c>
    </row>
    <row r="14" spans="1:14">
      <c r="A14" s="50" t="s">
        <v>395</v>
      </c>
      <c r="B14" s="50" t="s">
        <v>396</v>
      </c>
      <c r="C14" s="97" t="s">
        <v>397</v>
      </c>
      <c r="D14" s="97"/>
      <c r="G14" s="97" t="s">
        <v>394</v>
      </c>
      <c r="H14" s="98" t="s">
        <v>398</v>
      </c>
      <c r="I14" s="98"/>
      <c r="K14" t="s">
        <v>200</v>
      </c>
      <c r="L14" t="str" cm="1">
        <f t="array" ref="L14">IF(SUM(COUNTIFS(配列入力!K14:AD14,{"RNA","RNA-T (ribothymidine)","Inosine (RNA)"}))&gt;=1,"RNA","DNA")</f>
        <v>DNA</v>
      </c>
      <c r="M14" t="str">
        <v>保証収量 : 6mg</v>
      </c>
    </row>
    <row r="15" spans="1:14">
      <c r="A15" s="50" t="s">
        <v>399</v>
      </c>
      <c r="B15" s="50" t="s">
        <v>400</v>
      </c>
      <c r="C15" s="97" t="s">
        <v>401</v>
      </c>
      <c r="D15" s="97"/>
      <c r="G15" s="98" t="s">
        <v>398</v>
      </c>
      <c r="H15" s="97" t="s">
        <v>402</v>
      </c>
      <c r="I15" s="97"/>
      <c r="K15" t="s">
        <v>201</v>
      </c>
      <c r="L15" t="str" cm="1">
        <f t="array" ref="L15">IF(SUM(COUNTIFS(配列入力!K15:AD15,{"RNA","RNA-T (ribothymidine)","Inosine (RNA)"}))&gt;=1,"RNA","DNA")</f>
        <v>DNA</v>
      </c>
      <c r="M15" t="str">
        <v>保証収量 : 7mg</v>
      </c>
    </row>
    <row r="16" spans="1:14">
      <c r="A16" s="50" t="s">
        <v>403</v>
      </c>
      <c r="B16" s="50" t="s">
        <v>395</v>
      </c>
      <c r="C16" s="97" t="s">
        <v>404</v>
      </c>
      <c r="D16" s="97"/>
      <c r="G16" s="97" t="s">
        <v>402</v>
      </c>
      <c r="H16" s="97" t="s">
        <v>405</v>
      </c>
      <c r="I16" s="97"/>
      <c r="K16" t="s">
        <v>202</v>
      </c>
      <c r="L16" t="str" cm="1">
        <f t="array" ref="L16">IF(SUM(COUNTIFS(配列入力!K16:AD16,{"RNA","RNA-T (ribothymidine)","Inosine (RNA)"}))&gt;=1,"RNA","DNA")</f>
        <v>DNA</v>
      </c>
      <c r="M16" t="str">
        <v>保証収量 : 8mg</v>
      </c>
    </row>
    <row r="17" spans="1:13">
      <c r="A17" s="101" t="s">
        <v>406</v>
      </c>
      <c r="B17" s="50" t="s">
        <v>399</v>
      </c>
      <c r="C17" s="97" t="s">
        <v>407</v>
      </c>
      <c r="D17" s="97"/>
      <c r="G17" s="97" t="s">
        <v>405</v>
      </c>
      <c r="H17" s="97" t="s">
        <v>408</v>
      </c>
      <c r="I17" s="97"/>
      <c r="K17" t="s">
        <v>203</v>
      </c>
      <c r="L17" t="str" cm="1">
        <f t="array" ref="L17">IF(SUM(COUNTIFS(配列入力!K17:AD17,{"RNA","RNA-T (ribothymidine)","Inosine (RNA)"}))&gt;=1,"RNA","DNA")</f>
        <v>DNA</v>
      </c>
      <c r="M17" t="str">
        <v>保証収量 : 9mg</v>
      </c>
    </row>
    <row r="18" spans="1:13">
      <c r="A18" s="101" t="s">
        <v>409</v>
      </c>
      <c r="B18" s="50" t="s">
        <v>410</v>
      </c>
      <c r="C18" s="98" t="s">
        <v>411</v>
      </c>
      <c r="D18" s="97"/>
      <c r="G18" s="97" t="s">
        <v>408</v>
      </c>
      <c r="H18" s="97" t="s">
        <v>412</v>
      </c>
      <c r="I18" s="97"/>
      <c r="K18" t="s">
        <v>204</v>
      </c>
      <c r="L18" t="str" cm="1">
        <f t="array" ref="L18">IF(SUM(COUNTIFS(配列入力!K18:AD18,{"RNA","RNA-T (ribothymidine)","Inosine (RNA)"}))&gt;=1,"RNA","DNA")</f>
        <v>DNA</v>
      </c>
      <c r="M18" t="str">
        <v>保証収量 : 10mg</v>
      </c>
    </row>
    <row r="19" spans="1:13">
      <c r="A19" s="101" t="s">
        <v>413</v>
      </c>
      <c r="B19" s="52" t="s">
        <v>414</v>
      </c>
      <c r="C19" s="97" t="s">
        <v>415</v>
      </c>
      <c r="D19" s="97"/>
      <c r="G19" s="97" t="s">
        <v>412</v>
      </c>
      <c r="H19" s="97" t="s">
        <v>416</v>
      </c>
      <c r="I19" s="97"/>
      <c r="K19" t="s">
        <v>205</v>
      </c>
      <c r="L19" t="str" cm="1">
        <f t="array" ref="L19">IF(SUM(COUNTIFS(配列入力!K19:AD19,{"RNA","RNA-T (ribothymidine)","Inosine (RNA)"}))&gt;=1,"RNA","DNA")</f>
        <v>DNA</v>
      </c>
      <c r="M19" t="str">
        <v>保証収量 : 20mg</v>
      </c>
    </row>
    <row r="20" spans="1:13">
      <c r="A20" s="102"/>
      <c r="B20" s="101" t="s">
        <v>417</v>
      </c>
      <c r="C20" s="97" t="s">
        <v>418</v>
      </c>
      <c r="D20" s="97"/>
      <c r="G20" s="97" t="s">
        <v>416</v>
      </c>
      <c r="H20" s="97" t="s">
        <v>419</v>
      </c>
      <c r="I20" s="97"/>
      <c r="K20" t="s">
        <v>206</v>
      </c>
      <c r="L20" t="str" cm="1">
        <f t="array" ref="L20">IF(SUM(COUNTIFS(配列入力!K20:AD20,{"RNA","RNA-T (ribothymidine)","Inosine (RNA)"}))&gt;=1,"RNA","DNA")</f>
        <v>DNA</v>
      </c>
      <c r="M20" t="str">
        <v>保証収量 : 30mg</v>
      </c>
    </row>
    <row r="21" spans="1:13">
      <c r="A21" s="103"/>
      <c r="B21" s="101" t="s">
        <v>406</v>
      </c>
      <c r="C21" s="97" t="s">
        <v>420</v>
      </c>
      <c r="D21" s="104"/>
      <c r="G21" s="97" t="s">
        <v>419</v>
      </c>
      <c r="H21" s="97" t="s">
        <v>421</v>
      </c>
      <c r="I21" s="97"/>
      <c r="K21" t="s">
        <v>207</v>
      </c>
      <c r="L21" t="str" cm="1">
        <f t="array" ref="L21">IF(SUM(COUNTIFS(配列入力!K21:AD21,{"RNA","RNA-T (ribothymidine)","Inosine (RNA)"}))&gt;=1,"RNA","DNA")</f>
        <v>DNA</v>
      </c>
      <c r="M21" t="str">
        <v>保証収量 : 40mg</v>
      </c>
    </row>
    <row r="22" spans="1:13">
      <c r="A22" s="103"/>
      <c r="B22" s="101" t="s">
        <v>409</v>
      </c>
      <c r="C22" s="97" t="s">
        <v>422</v>
      </c>
      <c r="D22" s="104"/>
      <c r="G22" s="97" t="s">
        <v>421</v>
      </c>
      <c r="H22" s="97" t="s">
        <v>423</v>
      </c>
      <c r="I22" s="97"/>
      <c r="K22" t="s">
        <v>208</v>
      </c>
      <c r="L22" t="str" cm="1">
        <f t="array" ref="L22">IF(SUM(COUNTIFS(配列入力!K22:AD22,{"RNA","RNA-T (ribothymidine)","Inosine (RNA)"}))&gt;=1,"RNA","DNA")</f>
        <v>DNA</v>
      </c>
      <c r="M22" t="str">
        <v>保証収量 : 50mg</v>
      </c>
    </row>
    <row r="23" spans="1:13">
      <c r="A23" s="103"/>
      <c r="B23" s="101" t="s">
        <v>413</v>
      </c>
      <c r="C23" s="97" t="s">
        <v>424</v>
      </c>
      <c r="D23" s="104"/>
      <c r="G23" s="97" t="s">
        <v>423</v>
      </c>
      <c r="H23" s="97" t="s">
        <v>425</v>
      </c>
      <c r="I23" s="97"/>
      <c r="K23" t="s">
        <v>209</v>
      </c>
      <c r="L23" t="str" cm="1">
        <f t="array" ref="L23">IF(SUM(COUNTIFS(配列入力!K23:AD23,{"RNA","RNA-T (ribothymidine)","Inosine (RNA)"}))&gt;=1,"RNA","DNA")</f>
        <v>DNA</v>
      </c>
      <c r="M23" t="str">
        <v>保証収量 : 60mg</v>
      </c>
    </row>
    <row r="24" spans="1:13">
      <c r="A24" s="99"/>
      <c r="B24" s="105"/>
      <c r="C24" s="97" t="s">
        <v>426</v>
      </c>
      <c r="D24" s="104"/>
      <c r="G24" s="97" t="s">
        <v>425</v>
      </c>
      <c r="H24" s="97" t="s">
        <v>427</v>
      </c>
      <c r="I24" s="97"/>
      <c r="K24" t="s">
        <v>210</v>
      </c>
      <c r="L24" t="str" cm="1">
        <f t="array" ref="L24">IF(SUM(COUNTIFS(配列入力!K24:AD24,{"RNA","RNA-T (ribothymidine)","Inosine (RNA)"}))&gt;=1,"RNA","DNA")</f>
        <v>DNA</v>
      </c>
      <c r="M24" t="str">
        <v>保証収量 : 70mg</v>
      </c>
    </row>
    <row r="25" spans="1:13">
      <c r="A25" s="99"/>
      <c r="B25" s="99"/>
      <c r="C25" s="97" t="s">
        <v>428</v>
      </c>
      <c r="D25" s="104"/>
      <c r="G25" s="97" t="s">
        <v>427</v>
      </c>
      <c r="H25" s="97" t="s">
        <v>429</v>
      </c>
      <c r="I25" s="97"/>
      <c r="K25" t="s">
        <v>211</v>
      </c>
      <c r="L25" t="str" cm="1">
        <f t="array" ref="L25">IF(SUM(COUNTIFS(配列入力!K25:AD25,{"RNA","RNA-T (ribothymidine)","Inosine (RNA)"}))&gt;=1,"RNA","DNA")</f>
        <v>DNA</v>
      </c>
      <c r="M25" t="str">
        <v>保証収量 : 80mg</v>
      </c>
    </row>
    <row r="26" spans="1:13">
      <c r="A26" s="106"/>
      <c r="B26" s="99"/>
      <c r="C26" s="97" t="s">
        <v>430</v>
      </c>
      <c r="D26" s="104"/>
      <c r="G26" s="97" t="s">
        <v>429</v>
      </c>
      <c r="H26" s="97" t="s">
        <v>431</v>
      </c>
      <c r="I26" s="97"/>
      <c r="K26" t="s">
        <v>212</v>
      </c>
      <c r="L26" t="str" cm="1">
        <f t="array" ref="L26">IF(SUM(COUNTIFS(配列入力!K26:AD26,{"RNA","RNA-T (ribothymidine)","Inosine (RNA)"}))&gt;=1,"RNA","DNA")</f>
        <v>DNA</v>
      </c>
      <c r="M26" t="str">
        <v>保証収量 : 90mg</v>
      </c>
    </row>
    <row r="27" spans="1:13">
      <c r="A27" s="99"/>
      <c r="B27" s="99"/>
      <c r="C27" s="97" t="s">
        <v>432</v>
      </c>
      <c r="D27" s="104"/>
      <c r="G27" s="97" t="s">
        <v>431</v>
      </c>
      <c r="H27" s="97" t="s">
        <v>433</v>
      </c>
      <c r="I27" s="97"/>
      <c r="K27" t="s">
        <v>213</v>
      </c>
      <c r="L27" t="str" cm="1">
        <f t="array" ref="L27">IF(SUM(COUNTIFS(配列入力!K27:AD27,{"RNA","RNA-T (ribothymidine)","Inosine (RNA)"}))&gt;=1,"RNA","DNA")</f>
        <v>DNA</v>
      </c>
      <c r="M27" t="str">
        <v>保証収量 : 100mg</v>
      </c>
    </row>
    <row r="28" spans="1:13">
      <c r="A28" s="99"/>
      <c r="B28" s="99"/>
      <c r="C28" s="97" t="s">
        <v>434</v>
      </c>
      <c r="D28" s="104"/>
      <c r="G28" s="97" t="s">
        <v>433</v>
      </c>
      <c r="H28" s="97" t="s">
        <v>435</v>
      </c>
      <c r="I28" s="97"/>
      <c r="K28" t="s">
        <v>214</v>
      </c>
      <c r="L28" t="str" cm="1">
        <f t="array" ref="L28">IF(SUM(COUNTIFS(配列入力!K28:AD28,{"RNA","RNA-T (ribothymidine)","Inosine (RNA)"}))&gt;=1,"RNA","DNA")</f>
        <v>DNA</v>
      </c>
    </row>
    <row r="29" spans="1:13">
      <c r="A29" s="99"/>
      <c r="B29" s="99"/>
      <c r="C29" s="97" t="s">
        <v>436</v>
      </c>
      <c r="D29" s="104"/>
      <c r="K29" t="s">
        <v>215</v>
      </c>
      <c r="L29" t="str" cm="1">
        <f t="array" ref="L29">IF(SUM(COUNTIFS(配列入力!K29:AD29,{"RNA","RNA-T (ribothymidine)","Inosine (RNA)"}))&gt;=1,"RNA","DNA")</f>
        <v>DNA</v>
      </c>
    </row>
    <row r="30" spans="1:13">
      <c r="A30" s="99"/>
      <c r="B30" s="99"/>
      <c r="C30" s="97" t="s">
        <v>437</v>
      </c>
      <c r="D30" s="104"/>
      <c r="K30" t="s">
        <v>216</v>
      </c>
      <c r="L30" t="str" cm="1">
        <f t="array" ref="L30">IF(SUM(COUNTIFS(配列入力!K30:AD30,{"RNA","RNA-T (ribothymidine)","Inosine (RNA)"}))&gt;=1,"RNA","DNA")</f>
        <v>DNA</v>
      </c>
    </row>
    <row r="31" spans="1:13">
      <c r="A31" s="106"/>
      <c r="B31" s="99"/>
      <c r="C31" s="97" t="s">
        <v>438</v>
      </c>
      <c r="D31" s="104"/>
      <c r="K31" t="s">
        <v>217</v>
      </c>
      <c r="L31" t="str" cm="1">
        <f t="array" ref="L31">IF(SUM(COUNTIFS(配列入力!K31:AD31,{"RNA","RNA-T (ribothymidine)","Inosine (RNA)"}))&gt;=1,"RNA","DNA")</f>
        <v>DNA</v>
      </c>
    </row>
    <row r="32" spans="1:13">
      <c r="A32" s="106"/>
      <c r="B32" s="99"/>
      <c r="C32" s="104"/>
      <c r="D32" s="104"/>
      <c r="K32" t="s">
        <v>218</v>
      </c>
      <c r="L32" t="str" cm="1">
        <f t="array" ref="L32">IF(SUM(COUNTIFS(配列入力!K32:AD32,{"RNA","RNA-T (ribothymidine)","Inosine (RNA)"}))&gt;=1,"RNA","DNA")</f>
        <v>DNA</v>
      </c>
    </row>
    <row r="33" spans="1:12">
      <c r="A33" s="99"/>
      <c r="B33" s="99"/>
      <c r="C33" s="104"/>
      <c r="D33" s="104"/>
      <c r="K33" t="s">
        <v>219</v>
      </c>
      <c r="L33" t="str" cm="1">
        <f t="array" ref="L33">IF(SUM(COUNTIFS(配列入力!K33:AD33,{"RNA","RNA-T (ribothymidine)","Inosine (RNA)"}))&gt;=1,"RNA","DNA")</f>
        <v>DNA</v>
      </c>
    </row>
    <row r="34" spans="1:12">
      <c r="A34" s="99"/>
      <c r="B34" s="106"/>
      <c r="C34" s="104"/>
      <c r="D34" s="104"/>
      <c r="K34" t="s">
        <v>220</v>
      </c>
      <c r="L34" t="str" cm="1">
        <f t="array" ref="L34">IF(SUM(COUNTIFS(配列入力!K34:AD34,{"RNA","RNA-T (ribothymidine)","Inosine (RNA)"}))&gt;=1,"RNA","DNA")</f>
        <v>DNA</v>
      </c>
    </row>
    <row r="35" spans="1:12">
      <c r="A35" s="99"/>
      <c r="B35" s="106"/>
      <c r="C35" s="104"/>
      <c r="D35" s="104"/>
      <c r="K35" t="s">
        <v>221</v>
      </c>
      <c r="L35" t="str" cm="1">
        <f t="array" ref="L35">IF(SUM(COUNTIFS(配列入力!K35:AD35,{"RNA","RNA-T (ribothymidine)","Inosine (RNA)"}))&gt;=1,"RNA","DNA")</f>
        <v>DNA</v>
      </c>
    </row>
    <row r="36" spans="1:12">
      <c r="A36" s="99"/>
      <c r="B36" s="99"/>
      <c r="C36" s="104"/>
      <c r="D36" s="104"/>
      <c r="K36" t="s">
        <v>222</v>
      </c>
      <c r="L36" t="str" cm="1">
        <f t="array" ref="L36">IF(SUM(COUNTIFS(配列入力!K36:AD36,{"RNA","RNA-T (ribothymidine)","Inosine (RNA)"}))&gt;=1,"RNA","DNA")</f>
        <v>DNA</v>
      </c>
    </row>
    <row r="37" spans="1:12">
      <c r="A37" s="99"/>
      <c r="B37" s="99"/>
      <c r="C37" s="104"/>
      <c r="D37" s="104"/>
      <c r="K37" t="s">
        <v>223</v>
      </c>
      <c r="L37" t="str" cm="1">
        <f t="array" ref="L37">IF(SUM(COUNTIFS(配列入力!K37:AD37,{"RNA","RNA-T (ribothymidine)","Inosine (RNA)"}))&gt;=1,"RNA","DNA")</f>
        <v>DNA</v>
      </c>
    </row>
    <row r="38" spans="1:12">
      <c r="A38" s="99"/>
      <c r="B38" s="99"/>
      <c r="C38" s="104"/>
      <c r="D38" s="104"/>
      <c r="K38" t="s">
        <v>224</v>
      </c>
      <c r="L38" t="str" cm="1">
        <f t="array" ref="L38">IF(SUM(COUNTIFS(配列入力!K38:AD38,{"RNA","RNA-T (ribothymidine)","Inosine (RNA)"}))&gt;=1,"RNA","DNA")</f>
        <v>DNA</v>
      </c>
    </row>
    <row r="39" spans="1:12">
      <c r="A39" s="99"/>
      <c r="B39" s="99"/>
      <c r="C39" s="104"/>
      <c r="D39" s="104"/>
      <c r="K39" t="s">
        <v>225</v>
      </c>
      <c r="L39" t="str" cm="1">
        <f t="array" ref="L39">IF(SUM(COUNTIFS(配列入力!K39:AD39,{"RNA","RNA-T (ribothymidine)","Inosine (RNA)"}))&gt;=1,"RNA","DNA")</f>
        <v>DNA</v>
      </c>
    </row>
    <row r="40" spans="1:12">
      <c r="A40" s="99"/>
      <c r="B40" s="99"/>
      <c r="C40" s="104"/>
      <c r="D40" s="104"/>
      <c r="K40" t="s">
        <v>226</v>
      </c>
      <c r="L40" t="str" cm="1">
        <f t="array" ref="L40">IF(SUM(COUNTIFS(配列入力!K40:AD40,{"RNA","RNA-T (ribothymidine)","Inosine (RNA)"}))&gt;=1,"RNA","DNA")</f>
        <v>DNA</v>
      </c>
    </row>
    <row r="41" spans="1:12">
      <c r="A41" s="99"/>
      <c r="B41" s="99"/>
      <c r="C41" s="104"/>
      <c r="D41" s="104"/>
      <c r="K41" t="s">
        <v>227</v>
      </c>
      <c r="L41" t="str" cm="1">
        <f t="array" ref="L41">IF(SUM(COUNTIFS(配列入力!K41:AD41,{"RNA","RNA-T (ribothymidine)","Inosine (RNA)"}))&gt;=1,"RNA","DNA")</f>
        <v>DNA</v>
      </c>
    </row>
    <row r="42" spans="1:12">
      <c r="A42" s="99"/>
      <c r="B42" s="99"/>
      <c r="C42" s="104"/>
      <c r="D42" s="104"/>
      <c r="K42" t="s">
        <v>228</v>
      </c>
      <c r="L42" t="str" cm="1">
        <f t="array" ref="L42">IF(SUM(COUNTIFS(配列入力!K42:AD42,{"RNA","RNA-T (ribothymidine)","Inosine (RNA)"}))&gt;=1,"RNA","DNA")</f>
        <v>DNA</v>
      </c>
    </row>
    <row r="43" spans="1:12">
      <c r="A43" s="99"/>
      <c r="B43" s="99"/>
      <c r="C43" s="104"/>
      <c r="D43" s="104"/>
      <c r="K43" t="s">
        <v>229</v>
      </c>
      <c r="L43" t="str" cm="1">
        <f t="array" ref="L43">IF(SUM(COUNTIFS(配列入力!K43:AD43,{"RNA","RNA-T (ribothymidine)","Inosine (RNA)"}))&gt;=1,"RNA","DNA")</f>
        <v>DNA</v>
      </c>
    </row>
    <row r="44" spans="1:12">
      <c r="A44" s="99"/>
      <c r="B44" s="99"/>
      <c r="C44" s="104"/>
      <c r="D44" s="104"/>
      <c r="K44" t="s">
        <v>230</v>
      </c>
      <c r="L44" t="str" cm="1">
        <f t="array" ref="L44">IF(SUM(COUNTIFS(配列入力!K44:AD44,{"RNA","RNA-T (ribothymidine)","Inosine (RNA)"}))&gt;=1,"RNA","DNA")</f>
        <v>DNA</v>
      </c>
    </row>
    <row r="45" spans="1:12">
      <c r="A45" s="99"/>
      <c r="B45" s="99"/>
      <c r="C45" s="104"/>
      <c r="D45" s="104"/>
      <c r="K45" t="s">
        <v>231</v>
      </c>
      <c r="L45" t="str" cm="1">
        <f t="array" ref="L45">IF(SUM(COUNTIFS(配列入力!K45:AD45,{"RNA","RNA-T (ribothymidine)","Inosine (RNA)"}))&gt;=1,"RNA","DNA")</f>
        <v>DNA</v>
      </c>
    </row>
    <row r="46" spans="1:12">
      <c r="A46" s="99"/>
      <c r="B46" s="99"/>
      <c r="C46" s="104"/>
      <c r="D46" s="104"/>
      <c r="K46" t="s">
        <v>232</v>
      </c>
      <c r="L46" t="str" cm="1">
        <f t="array" ref="L46">IF(SUM(COUNTIFS(配列入力!K46:AD46,{"RNA","RNA-T (ribothymidine)","Inosine (RNA)"}))&gt;=1,"RNA","DNA")</f>
        <v>DNA</v>
      </c>
    </row>
    <row r="47" spans="1:12">
      <c r="A47" s="99"/>
      <c r="B47" s="99"/>
      <c r="C47" s="104"/>
      <c r="D47" s="104"/>
      <c r="K47" t="s">
        <v>233</v>
      </c>
      <c r="L47" t="str" cm="1">
        <f t="array" ref="L47">IF(SUM(COUNTIFS(配列入力!K47:AD47,{"RNA","RNA-T (ribothymidine)","Inosine (RNA)"}))&gt;=1,"RNA","DNA")</f>
        <v>DNA</v>
      </c>
    </row>
    <row r="48" spans="1:12">
      <c r="A48" s="99"/>
      <c r="B48" s="99"/>
      <c r="C48" s="104"/>
      <c r="D48" s="104"/>
      <c r="K48" t="s">
        <v>234</v>
      </c>
      <c r="L48" t="str" cm="1">
        <f t="array" ref="L48">IF(SUM(COUNTIFS(配列入力!K48:AD48,{"RNA","RNA-T (ribothymidine)","Inosine (RNA)"}))&gt;=1,"RNA","DNA")</f>
        <v>DNA</v>
      </c>
    </row>
    <row r="49" spans="1:12">
      <c r="A49" s="99"/>
      <c r="B49" s="99"/>
      <c r="C49" s="104"/>
      <c r="D49" s="104"/>
      <c r="K49" t="s">
        <v>235</v>
      </c>
      <c r="L49" t="str" cm="1">
        <f t="array" ref="L49">IF(SUM(COUNTIFS(配列入力!K49:AD49,{"RNA","RNA-T (ribothymidine)","Inosine (RNA)"}))&gt;=1,"RNA","DNA")</f>
        <v>DNA</v>
      </c>
    </row>
    <row r="50" spans="1:12">
      <c r="A50" s="99"/>
      <c r="B50" s="99"/>
      <c r="C50" s="104"/>
      <c r="D50" s="104"/>
      <c r="K50" t="s">
        <v>236</v>
      </c>
      <c r="L50" t="str" cm="1">
        <f t="array" ref="L50">IF(SUM(COUNTIFS(配列入力!K50:AD50,{"RNA","RNA-T (ribothymidine)","Inosine (RNA)"}))&gt;=1,"RNA","DNA")</f>
        <v>DNA</v>
      </c>
    </row>
    <row r="51" spans="1:12">
      <c r="A51" s="99"/>
      <c r="B51" s="99"/>
      <c r="K51" t="s">
        <v>237</v>
      </c>
      <c r="L51" t="str" cm="1">
        <f t="array" ref="L51">IF(SUM(COUNTIFS(配列入力!K51:AD51,{"RNA","RNA-T (ribothymidine)","Inosine (RNA)"}))&gt;=1,"RNA","DNA")</f>
        <v>DNA</v>
      </c>
    </row>
    <row r="52" spans="1:12">
      <c r="A52" s="99"/>
      <c r="B52" s="99"/>
      <c r="K52" t="s">
        <v>238</v>
      </c>
      <c r="L52" t="str" cm="1">
        <f t="array" ref="L52">IF(SUM(COUNTIFS(配列入力!K52:AD52,{"RNA","RNA-T (ribothymidine)","Inosine (RNA)"}))&gt;=1,"RNA","DNA")</f>
        <v>DNA</v>
      </c>
    </row>
    <row r="53" spans="1:12">
      <c r="A53" s="99"/>
      <c r="B53" s="99"/>
      <c r="K53" t="s">
        <v>239</v>
      </c>
      <c r="L53" t="str" cm="1">
        <f t="array" ref="L53">IF(SUM(COUNTIFS(配列入力!K53:AD53,{"RNA","RNA-T (ribothymidine)","Inosine (RNA)"}))&gt;=1,"RNA","DNA")</f>
        <v>DNA</v>
      </c>
    </row>
    <row r="54" spans="1:12">
      <c r="A54" s="99"/>
      <c r="B54" s="99"/>
      <c r="K54" t="s">
        <v>240</v>
      </c>
      <c r="L54" t="str" cm="1">
        <f t="array" ref="L54">IF(SUM(COUNTIFS(配列入力!K54:AD54,{"RNA","RNA-T (ribothymidine)","Inosine (RNA)"}))&gt;=1,"RNA","DNA")</f>
        <v>DNA</v>
      </c>
    </row>
    <row r="55" spans="1:12">
      <c r="A55" s="107"/>
      <c r="B55" s="99"/>
      <c r="K55" t="s">
        <v>241</v>
      </c>
      <c r="L55" t="str" cm="1">
        <f t="array" ref="L55">IF(SUM(COUNTIFS(配列入力!K55:AD55,{"RNA","RNA-T (ribothymidine)","Inosine (RNA)"}))&gt;=1,"RNA","DNA")</f>
        <v>DNA</v>
      </c>
    </row>
    <row r="56" spans="1:12">
      <c r="A56" s="99"/>
      <c r="B56" s="99"/>
      <c r="K56" t="s">
        <v>242</v>
      </c>
      <c r="L56" t="str" cm="1">
        <f t="array" ref="L56">IF(SUM(COUNTIFS(配列入力!K56:AD56,{"RNA","RNA-T (ribothymidine)","Inosine (RNA)"}))&gt;=1,"RNA","DNA")</f>
        <v>DNA</v>
      </c>
    </row>
    <row r="57" spans="1:12">
      <c r="B57" s="99"/>
      <c r="K57" t="s">
        <v>243</v>
      </c>
      <c r="L57" t="str" cm="1">
        <f t="array" ref="L57">IF(SUM(COUNTIFS(配列入力!K57:AD57,{"RNA","RNA-T (ribothymidine)","Inosine (RNA)"}))&gt;=1,"RNA","DNA")</f>
        <v>DNA</v>
      </c>
    </row>
    <row r="58" spans="1:12">
      <c r="B58" s="99"/>
      <c r="K58" t="s">
        <v>244</v>
      </c>
      <c r="L58" t="str" cm="1">
        <f t="array" ref="L58">IF(SUM(COUNTIFS(配列入力!K58:AD58,{"RNA","RNA-T (ribothymidine)","Inosine (RNA)"}))&gt;=1,"RNA","DNA")</f>
        <v>DNA</v>
      </c>
    </row>
    <row r="59" spans="1:12">
      <c r="B59" s="107"/>
      <c r="K59" t="s">
        <v>245</v>
      </c>
      <c r="L59" t="str" cm="1">
        <f t="array" ref="L59">IF(SUM(COUNTIFS(配列入力!K59:AD59,{"RNA","RNA-T (ribothymidine)","Inosine (RNA)"}))&gt;=1,"RNA","DNA")</f>
        <v>DNA</v>
      </c>
    </row>
    <row r="60" spans="1:12">
      <c r="B60" s="99"/>
      <c r="K60" t="s">
        <v>246</v>
      </c>
      <c r="L60" t="str" cm="1">
        <f t="array" ref="L60">IF(SUM(COUNTIFS(配列入力!K60:AD60,{"RNA","RNA-T (ribothymidine)","Inosine (RNA)"}))&gt;=1,"RNA","DNA")</f>
        <v>DNA</v>
      </c>
    </row>
    <row r="61" spans="1:12">
      <c r="K61" t="s">
        <v>247</v>
      </c>
      <c r="L61" t="str" cm="1">
        <f t="array" ref="L61">IF(SUM(COUNTIFS(配列入力!K61:AD61,{"RNA","RNA-T (ribothymidine)","Inosine (RNA)"}))&gt;=1,"RNA","DNA")</f>
        <v>DNA</v>
      </c>
    </row>
    <row r="62" spans="1:12">
      <c r="K62" t="s">
        <v>248</v>
      </c>
      <c r="L62" t="str" cm="1">
        <f t="array" ref="L62">IF(SUM(COUNTIFS(配列入力!K62:AD62,{"RNA","RNA-T (ribothymidine)","Inosine (RNA)"}))&gt;=1,"RNA","DNA")</f>
        <v>DNA</v>
      </c>
    </row>
    <row r="63" spans="1:12">
      <c r="K63" t="s">
        <v>249</v>
      </c>
      <c r="L63" t="str" cm="1">
        <f t="array" ref="L63">IF(SUM(COUNTIFS(配列入力!K63:AD63,{"RNA","RNA-T (ribothymidine)","Inosine (RNA)"}))&gt;=1,"RNA","DNA")</f>
        <v>DNA</v>
      </c>
    </row>
    <row r="64" spans="1:12">
      <c r="K64" t="s">
        <v>250</v>
      </c>
      <c r="L64" t="str" cm="1">
        <f t="array" ref="L64">IF(SUM(COUNTIFS(配列入力!K64:AD64,{"RNA","RNA-T (ribothymidine)","Inosine (RNA)"}))&gt;=1,"RNA","DNA")</f>
        <v>DNA</v>
      </c>
    </row>
    <row r="65" spans="11:12">
      <c r="K65" t="s">
        <v>251</v>
      </c>
      <c r="L65" t="str" cm="1">
        <f t="array" ref="L65">IF(SUM(COUNTIFS(配列入力!K65:AD65,{"RNA","RNA-T (ribothymidine)","Inosine (RNA)"}))&gt;=1,"RNA","DNA")</f>
        <v>DNA</v>
      </c>
    </row>
    <row r="66" spans="11:12">
      <c r="K66" t="s">
        <v>252</v>
      </c>
      <c r="L66" t="str" cm="1">
        <f t="array" ref="L66">IF(SUM(COUNTIFS(配列入力!K66:AD66,{"RNA","RNA-T (ribothymidine)","Inosine (RNA)"}))&gt;=1,"RNA","DNA")</f>
        <v>DNA</v>
      </c>
    </row>
    <row r="67" spans="11:12">
      <c r="K67" t="s">
        <v>253</v>
      </c>
      <c r="L67" t="str" cm="1">
        <f t="array" ref="L67">IF(SUM(COUNTIFS(配列入力!K67:AD67,{"RNA","RNA-T (ribothymidine)","Inosine (RNA)"}))&gt;=1,"RNA","DNA")</f>
        <v>DNA</v>
      </c>
    </row>
    <row r="68" spans="11:12">
      <c r="K68" t="s">
        <v>254</v>
      </c>
      <c r="L68" t="str" cm="1">
        <f t="array" ref="L68">IF(SUM(COUNTIFS(配列入力!K68:AD68,{"RNA","RNA-T (ribothymidine)","Inosine (RNA)"}))&gt;=1,"RNA","DNA")</f>
        <v>DNA</v>
      </c>
    </row>
    <row r="69" spans="11:12">
      <c r="K69" t="s">
        <v>255</v>
      </c>
      <c r="L69" t="str" cm="1">
        <f t="array" ref="L69">IF(SUM(COUNTIFS(配列入力!K69:AD69,{"RNA","RNA-T (ribothymidine)","Inosine (RNA)"}))&gt;=1,"RNA","DNA")</f>
        <v>DNA</v>
      </c>
    </row>
    <row r="70" spans="11:12">
      <c r="K70" t="s">
        <v>256</v>
      </c>
      <c r="L70" t="str" cm="1">
        <f t="array" ref="L70">IF(SUM(COUNTIFS(配列入力!K70:AD70,{"RNA","RNA-T (ribothymidine)","Inosine (RNA)"}))&gt;=1,"RNA","DNA")</f>
        <v>DNA</v>
      </c>
    </row>
    <row r="71" spans="11:12">
      <c r="K71" t="s">
        <v>257</v>
      </c>
      <c r="L71" t="str" cm="1">
        <f t="array" ref="L71">IF(SUM(COUNTIFS(配列入力!K71:AD71,{"RNA","RNA-T (ribothymidine)","Inosine (RNA)"}))&gt;=1,"RNA","DNA")</f>
        <v>DNA</v>
      </c>
    </row>
    <row r="72" spans="11:12">
      <c r="K72" t="s">
        <v>258</v>
      </c>
      <c r="L72" t="str" cm="1">
        <f t="array" ref="L72">IF(SUM(COUNTIFS(配列入力!K72:AD72,{"RNA","RNA-T (ribothymidine)","Inosine (RNA)"}))&gt;=1,"RNA","DNA")</f>
        <v>DNA</v>
      </c>
    </row>
    <row r="73" spans="11:12">
      <c r="K73" t="s">
        <v>259</v>
      </c>
      <c r="L73" t="str" cm="1">
        <f t="array" ref="L73">IF(SUM(COUNTIFS(配列入力!K73:AD73,{"RNA","RNA-T (ribothymidine)","Inosine (RNA)"}))&gt;=1,"RNA","DNA")</f>
        <v>DNA</v>
      </c>
    </row>
    <row r="74" spans="11:12">
      <c r="K74" t="s">
        <v>260</v>
      </c>
      <c r="L74" t="str" cm="1">
        <f t="array" ref="L74">IF(SUM(COUNTIFS(配列入力!K74:AD74,{"RNA","RNA-T (ribothymidine)","Inosine (RNA)"}))&gt;=1,"RNA","DNA")</f>
        <v>DNA</v>
      </c>
    </row>
    <row r="75" spans="11:12">
      <c r="K75" t="s">
        <v>261</v>
      </c>
      <c r="L75" t="str" cm="1">
        <f t="array" ref="L75">IF(SUM(COUNTIFS(配列入力!K75:AD75,{"RNA","RNA-T (ribothymidine)","Inosine (RNA)"}))&gt;=1,"RNA","DNA")</f>
        <v>DNA</v>
      </c>
    </row>
    <row r="76" spans="11:12">
      <c r="K76" t="s">
        <v>262</v>
      </c>
      <c r="L76" t="str" cm="1">
        <f t="array" ref="L76">IF(SUM(COUNTIFS(配列入力!K76:AD76,{"RNA","RNA-T (ribothymidine)","Inosine (RNA)"}))&gt;=1,"RNA","DNA")</f>
        <v>DNA</v>
      </c>
    </row>
    <row r="77" spans="11:12">
      <c r="K77" t="s">
        <v>263</v>
      </c>
      <c r="L77" t="str" cm="1">
        <f t="array" ref="L77">IF(SUM(COUNTIFS(配列入力!K77:AD77,{"RNA","RNA-T (ribothymidine)","Inosine (RNA)"}))&gt;=1,"RNA","DNA")</f>
        <v>DNA</v>
      </c>
    </row>
    <row r="78" spans="11:12">
      <c r="K78" t="s">
        <v>264</v>
      </c>
      <c r="L78" t="str" cm="1">
        <f t="array" ref="L78">IF(SUM(COUNTIFS(配列入力!K78:AD78,{"RNA","RNA-T (ribothymidine)","Inosine (RNA)"}))&gt;=1,"RNA","DNA")</f>
        <v>DNA</v>
      </c>
    </row>
    <row r="79" spans="11:12">
      <c r="K79" t="s">
        <v>265</v>
      </c>
      <c r="L79" t="str" cm="1">
        <f t="array" ref="L79">IF(SUM(COUNTIFS(配列入力!K79:AD79,{"RNA","RNA-T (ribothymidine)","Inosine (RNA)"}))&gt;=1,"RNA","DNA")</f>
        <v>DNA</v>
      </c>
    </row>
    <row r="80" spans="11:12">
      <c r="K80" t="s">
        <v>266</v>
      </c>
      <c r="L80" t="str" cm="1">
        <f t="array" ref="L80">IF(SUM(COUNTIFS(配列入力!K80:AD80,{"RNA","RNA-T (ribothymidine)","Inosine (RNA)"}))&gt;=1,"RNA","DNA")</f>
        <v>DNA</v>
      </c>
    </row>
    <row r="81" spans="11:12">
      <c r="K81" t="s">
        <v>267</v>
      </c>
      <c r="L81" t="str" cm="1">
        <f t="array" ref="L81">IF(SUM(COUNTIFS(配列入力!K81:AD81,{"RNA","RNA-T (ribothymidine)","Inosine (RNA)"}))&gt;=1,"RNA","DNA")</f>
        <v>DNA</v>
      </c>
    </row>
    <row r="82" spans="11:12">
      <c r="K82" t="s">
        <v>268</v>
      </c>
      <c r="L82" t="str" cm="1">
        <f t="array" ref="L82">IF(SUM(COUNTIFS(配列入力!K82:AD82,{"RNA","RNA-T (ribothymidine)","Inosine (RNA)"}))&gt;=1,"RNA","DNA")</f>
        <v>DNA</v>
      </c>
    </row>
    <row r="83" spans="11:12">
      <c r="K83" t="s">
        <v>269</v>
      </c>
      <c r="L83" t="str" cm="1">
        <f t="array" ref="L83">IF(SUM(COUNTIFS(配列入力!K83:AD83,{"RNA","RNA-T (ribothymidine)","Inosine (RNA)"}))&gt;=1,"RNA","DNA")</f>
        <v>DNA</v>
      </c>
    </row>
    <row r="84" spans="11:12">
      <c r="K84" t="s">
        <v>270</v>
      </c>
      <c r="L84" t="str" cm="1">
        <f t="array" ref="L84">IF(SUM(COUNTIFS(配列入力!K84:AD84,{"RNA","RNA-T (ribothymidine)","Inosine (RNA)"}))&gt;=1,"RNA","DNA")</f>
        <v>DNA</v>
      </c>
    </row>
    <row r="85" spans="11:12">
      <c r="K85" t="s">
        <v>271</v>
      </c>
      <c r="L85" t="str" cm="1">
        <f t="array" ref="L85">IF(SUM(COUNTIFS(配列入力!K85:AD85,{"RNA","RNA-T (ribothymidine)","Inosine (RNA)"}))&gt;=1,"RNA","DNA")</f>
        <v>DNA</v>
      </c>
    </row>
    <row r="86" spans="11:12">
      <c r="K86" t="s">
        <v>272</v>
      </c>
      <c r="L86" t="str" cm="1">
        <f t="array" ref="L86">IF(SUM(COUNTIFS(配列入力!K86:AD86,{"RNA","RNA-T (ribothymidine)","Inosine (RNA)"}))&gt;=1,"RNA","DNA")</f>
        <v>DNA</v>
      </c>
    </row>
    <row r="87" spans="11:12">
      <c r="K87" t="s">
        <v>273</v>
      </c>
      <c r="L87" t="str" cm="1">
        <f t="array" ref="L87">IF(SUM(COUNTIFS(配列入力!K87:AD87,{"RNA","RNA-T (ribothymidine)","Inosine (RNA)"}))&gt;=1,"RNA","DNA")</f>
        <v>DNA</v>
      </c>
    </row>
    <row r="88" spans="11:12">
      <c r="K88" t="s">
        <v>274</v>
      </c>
      <c r="L88" t="str" cm="1">
        <f t="array" ref="L88">IF(SUM(COUNTIFS(配列入力!K88:AD88,{"RNA","RNA-T (ribothymidine)","Inosine (RNA)"}))&gt;=1,"RNA","DNA")</f>
        <v>DNA</v>
      </c>
    </row>
    <row r="89" spans="11:12">
      <c r="K89" t="s">
        <v>275</v>
      </c>
      <c r="L89" t="str" cm="1">
        <f t="array" ref="L89">IF(SUM(COUNTIFS(配列入力!K89:AD89,{"RNA","RNA-T (ribothymidine)","Inosine (RNA)"}))&gt;=1,"RNA","DNA")</f>
        <v>DNA</v>
      </c>
    </row>
    <row r="90" spans="11:12">
      <c r="K90" t="s">
        <v>276</v>
      </c>
      <c r="L90" t="str" cm="1">
        <f t="array" ref="L90">IF(SUM(COUNTIFS(配列入力!K90:AD90,{"RNA","RNA-T (ribothymidine)","Inosine (RNA)"}))&gt;=1,"RNA","DNA")</f>
        <v>DNA</v>
      </c>
    </row>
    <row r="91" spans="11:12">
      <c r="K91" t="s">
        <v>277</v>
      </c>
      <c r="L91" t="str" cm="1">
        <f t="array" ref="L91">IF(SUM(COUNTIFS(配列入力!K91:AD91,{"RNA","RNA-T (ribothymidine)","Inosine (RNA)"}))&gt;=1,"RNA","DNA")</f>
        <v>DNA</v>
      </c>
    </row>
    <row r="92" spans="11:12">
      <c r="K92" t="s">
        <v>278</v>
      </c>
      <c r="L92" t="str" cm="1">
        <f t="array" ref="L92">IF(SUM(COUNTIFS(配列入力!K92:AD92,{"RNA","RNA-T (ribothymidine)","Inosine (RNA)"}))&gt;=1,"RNA","DNA")</f>
        <v>DNA</v>
      </c>
    </row>
    <row r="93" spans="11:12">
      <c r="K93" t="s">
        <v>279</v>
      </c>
      <c r="L93" t="str" cm="1">
        <f t="array" ref="L93">IF(SUM(COUNTIFS(配列入力!K93:AD93,{"RNA","RNA-T (ribothymidine)","Inosine (RNA)"}))&gt;=1,"RNA","DNA")</f>
        <v>DNA</v>
      </c>
    </row>
    <row r="94" spans="11:12">
      <c r="K94" t="s">
        <v>280</v>
      </c>
      <c r="L94" t="str" cm="1">
        <f t="array" ref="L94">IF(SUM(COUNTIFS(配列入力!K94:AD94,{"RNA","RNA-T (ribothymidine)","Inosine (RNA)"}))&gt;=1,"RNA","DNA")</f>
        <v>DNA</v>
      </c>
    </row>
    <row r="95" spans="11:12">
      <c r="K95" t="s">
        <v>281</v>
      </c>
      <c r="L95" t="str" cm="1">
        <f t="array" ref="L95">IF(SUM(COUNTIFS(配列入力!K95:AD95,{"RNA","RNA-T (ribothymidine)","Inosine (RNA)"}))&gt;=1,"RNA","DNA")</f>
        <v>DNA</v>
      </c>
    </row>
    <row r="96" spans="11:12">
      <c r="K96" t="s">
        <v>282</v>
      </c>
      <c r="L96" t="str" cm="1">
        <f t="array" ref="L96">IF(SUM(COUNTIFS(配列入力!K96:AD96,{"RNA","RNA-T (ribothymidine)","Inosine (RNA)"}))&gt;=1,"RNA","DNA")</f>
        <v>DNA</v>
      </c>
    </row>
    <row r="97" spans="11:12">
      <c r="K97" t="s">
        <v>283</v>
      </c>
      <c r="L97" t="str" cm="1">
        <f t="array" ref="L97">IF(SUM(COUNTIFS(配列入力!K97:AD97,{"RNA","RNA-T (ribothymidine)","Inosine (RNA)"}))&gt;=1,"RNA","DNA")</f>
        <v>DNA</v>
      </c>
    </row>
  </sheetData>
  <mergeCells count="2">
    <mergeCell ref="G1:H1"/>
    <mergeCell ref="I1:J1"/>
  </mergeCells>
  <phoneticPr fontId="10"/>
  <dataValidations count="3">
    <dataValidation type="custom" allowBlank="1" showInputMessage="1" showErrorMessage="1" sqref="C19:C31 C12:C17 H15:I27 G9:G14 G16:G28 H8:H13 I12:I13" xr:uid="{2494D7E5-833F-4AD8-AD7A-597981177C32}">
      <formula1>C8=LENB(UPPER(XEV8))</formula1>
    </dataValidation>
    <dataValidation type="custom" allowBlank="1" showInputMessage="1" showErrorMessage="1" sqref="C1:C11 G3:G8 H3:H7" xr:uid="{32D5C861-3424-46B1-982E-904A11FA11BC}">
      <formula1>C1=LENB(UPPER(XEU1))</formula1>
    </dataValidation>
    <dataValidation type="custom" allowBlank="1" showInputMessage="1" showErrorMessage="1" sqref="D1:D20 I3:I11 J3:J6" xr:uid="{752ECF8C-CA84-4E20-AF9B-09C7F175D8D6}">
      <formula1>D1=LENB(UPPER(XEX1))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4871-C773-46ED-B8CB-1CAF4ADA7E40}">
  <sheetPr>
    <tabColor theme="0" tint="-0.249977111117893"/>
  </sheetPr>
  <dimension ref="A1:T292"/>
  <sheetViews>
    <sheetView showZeros="0" view="pageLayout" zoomScale="70" zoomScaleNormal="85" zoomScaleSheetLayoutView="85" zoomScalePageLayoutView="70" workbookViewId="0">
      <selection activeCell="B5" sqref="B5:B7"/>
    </sheetView>
  </sheetViews>
  <sheetFormatPr defaultRowHeight="19.5"/>
  <cols>
    <col min="1" max="1" width="6.125" style="36" customWidth="1"/>
    <col min="2" max="2" width="15.125" style="36" customWidth="1"/>
    <col min="3" max="3" width="11.625" style="109" customWidth="1"/>
    <col min="4" max="4" width="66.625" style="110" customWidth="1"/>
    <col min="5" max="5" width="11.625" style="109" customWidth="1"/>
    <col min="6" max="6" width="6.125" style="36" customWidth="1"/>
    <col min="7" max="7" width="13.25" style="109" customWidth="1"/>
    <col min="8" max="9" width="11.625" style="109" customWidth="1"/>
    <col min="10" max="10" width="11.625" style="36" customWidth="1"/>
    <col min="11" max="11" width="14.75" style="36" customWidth="1"/>
    <col min="12" max="12" width="4.625" style="36" customWidth="1"/>
    <col min="13" max="13" width="14.75" style="36" customWidth="1"/>
    <col min="14" max="14" width="4.625" style="36" customWidth="1"/>
    <col min="15" max="15" width="14.75" style="36" customWidth="1"/>
    <col min="16" max="16" width="4.625" style="36" customWidth="1"/>
    <col min="17" max="17" width="14.75" style="36" customWidth="1"/>
    <col min="18" max="18" width="4.625" style="36" customWidth="1"/>
    <col min="19" max="19" width="14.75" style="36" customWidth="1"/>
    <col min="20" max="20" width="4.625" style="36" customWidth="1"/>
    <col min="21" max="21" width="15.625" style="36" customWidth="1"/>
    <col min="22" max="16384" width="9" style="36"/>
  </cols>
  <sheetData>
    <row r="1" spans="1:20" s="108" customFormat="1">
      <c r="A1" s="193" t="s">
        <v>439</v>
      </c>
      <c r="B1" s="193" t="s">
        <v>440</v>
      </c>
      <c r="C1" s="192" t="s">
        <v>441</v>
      </c>
      <c r="D1" s="192" t="s">
        <v>442</v>
      </c>
      <c r="E1" s="192" t="s">
        <v>443</v>
      </c>
      <c r="F1" s="193" t="s">
        <v>444</v>
      </c>
      <c r="G1" s="192" t="s">
        <v>445</v>
      </c>
      <c r="H1" s="192" t="s">
        <v>338</v>
      </c>
      <c r="I1" s="192" t="s">
        <v>446</v>
      </c>
      <c r="J1" s="193" t="s">
        <v>52</v>
      </c>
      <c r="K1" s="193" t="s">
        <v>447</v>
      </c>
      <c r="L1" s="193"/>
      <c r="M1" s="193"/>
      <c r="N1" s="193"/>
      <c r="O1" s="193"/>
      <c r="P1" s="193"/>
      <c r="Q1" s="193"/>
      <c r="R1" s="193"/>
      <c r="S1" s="193"/>
      <c r="T1" s="193"/>
    </row>
    <row r="2" spans="1:20" s="108" customFormat="1">
      <c r="A2" s="193"/>
      <c r="B2" s="193"/>
      <c r="C2" s="192"/>
      <c r="D2" s="192"/>
      <c r="E2" s="192"/>
      <c r="F2" s="193"/>
      <c r="G2" s="192"/>
      <c r="H2" s="192"/>
      <c r="I2" s="192"/>
      <c r="J2" s="193"/>
      <c r="K2" s="128" t="s">
        <v>448</v>
      </c>
      <c r="L2" s="129" t="s">
        <v>284</v>
      </c>
      <c r="M2" s="128" t="s">
        <v>449</v>
      </c>
      <c r="N2" s="129" t="s">
        <v>284</v>
      </c>
      <c r="O2" s="128" t="s">
        <v>450</v>
      </c>
      <c r="P2" s="129" t="s">
        <v>284</v>
      </c>
      <c r="Q2" s="128" t="s">
        <v>451</v>
      </c>
      <c r="R2" s="129" t="s">
        <v>284</v>
      </c>
      <c r="S2" s="128" t="s">
        <v>452</v>
      </c>
      <c r="T2" s="129" t="s">
        <v>284</v>
      </c>
    </row>
    <row r="3" spans="1:20" s="108" customFormat="1">
      <c r="A3" s="193"/>
      <c r="B3" s="193"/>
      <c r="C3" s="192"/>
      <c r="D3" s="192"/>
      <c r="E3" s="192"/>
      <c r="F3" s="193"/>
      <c r="G3" s="192"/>
      <c r="H3" s="192"/>
      <c r="I3" s="192"/>
      <c r="J3" s="193"/>
      <c r="K3" s="128" t="s">
        <v>453</v>
      </c>
      <c r="L3" s="129" t="s">
        <v>284</v>
      </c>
      <c r="M3" s="128" t="s">
        <v>454</v>
      </c>
      <c r="N3" s="129" t="s">
        <v>284</v>
      </c>
      <c r="O3" s="128" t="s">
        <v>455</v>
      </c>
      <c r="P3" s="129" t="s">
        <v>284</v>
      </c>
      <c r="Q3" s="128" t="s">
        <v>456</v>
      </c>
      <c r="R3" s="129" t="s">
        <v>284</v>
      </c>
      <c r="S3" s="128" t="s">
        <v>457</v>
      </c>
      <c r="T3" s="129"/>
    </row>
    <row r="4" spans="1:20" s="108" customFormat="1">
      <c r="A4" s="193"/>
      <c r="B4" s="193"/>
      <c r="C4" s="192"/>
      <c r="D4" s="192"/>
      <c r="E4" s="192"/>
      <c r="F4" s="193"/>
      <c r="G4" s="192"/>
      <c r="H4" s="192"/>
      <c r="I4" s="192"/>
      <c r="J4" s="193"/>
      <c r="K4" s="128" t="s">
        <v>458</v>
      </c>
      <c r="L4" s="129" t="s">
        <v>284</v>
      </c>
      <c r="M4" s="128" t="s">
        <v>459</v>
      </c>
      <c r="N4" s="129" t="s">
        <v>284</v>
      </c>
      <c r="O4" s="128" t="s">
        <v>460</v>
      </c>
      <c r="P4" s="129" t="s">
        <v>284</v>
      </c>
      <c r="Q4" s="128" t="s">
        <v>461</v>
      </c>
      <c r="R4" s="129" t="s">
        <v>284</v>
      </c>
      <c r="S4" s="128" t="s">
        <v>462</v>
      </c>
      <c r="T4" s="129" t="s">
        <v>284</v>
      </c>
    </row>
    <row r="5" spans="1:20" ht="30" customHeight="1">
      <c r="A5" s="194">
        <v>1</v>
      </c>
      <c r="B5" s="195">
        <f>配列入力!B2</f>
        <v>0</v>
      </c>
      <c r="C5" s="196">
        <f>配列入力!C2</f>
        <v>0</v>
      </c>
      <c r="D5" s="196">
        <f>配列入力!D2</f>
        <v>0</v>
      </c>
      <c r="E5" s="196">
        <f>配列入力!E2</f>
        <v>0</v>
      </c>
      <c r="F5" s="194">
        <f>配列入力!F2</f>
        <v>0</v>
      </c>
      <c r="G5" s="196">
        <f>配列入力!G2</f>
        <v>0</v>
      </c>
      <c r="H5" s="196">
        <f>配列入力!H2</f>
        <v>0</v>
      </c>
      <c r="I5" s="196">
        <f>配列入力!I2</f>
        <v>0</v>
      </c>
      <c r="J5" s="195">
        <f>配列入力!J2</f>
        <v>0</v>
      </c>
      <c r="K5" s="131" t="str">
        <f>Sheet1!$A$3</f>
        <v/>
      </c>
      <c r="L5" s="130">
        <f>Sheet1!$B$3</f>
        <v>0</v>
      </c>
      <c r="M5" s="131">
        <f>Sheet1!$A$4</f>
        <v>0</v>
      </c>
      <c r="N5" s="130">
        <f>Sheet1!$B$4</f>
        <v>0</v>
      </c>
      <c r="O5" s="131">
        <f>Sheet1!$A$5</f>
        <v>0</v>
      </c>
      <c r="P5" s="130">
        <f>Sheet1!$B$5</f>
        <v>0</v>
      </c>
      <c r="Q5" s="131">
        <f>Sheet1!$A$6</f>
        <v>0</v>
      </c>
      <c r="R5" s="130">
        <f>Sheet1!$B$6</f>
        <v>0</v>
      </c>
      <c r="S5" s="131">
        <f>Sheet1!$A$7</f>
        <v>0</v>
      </c>
      <c r="T5" s="130">
        <f>Sheet1!$B$7</f>
        <v>0</v>
      </c>
    </row>
    <row r="6" spans="1:20" ht="30" customHeight="1">
      <c r="A6" s="194"/>
      <c r="B6" s="195"/>
      <c r="C6" s="196"/>
      <c r="D6" s="196"/>
      <c r="E6" s="196"/>
      <c r="F6" s="194"/>
      <c r="G6" s="196"/>
      <c r="H6" s="196"/>
      <c r="I6" s="196"/>
      <c r="J6" s="195"/>
      <c r="K6" s="131">
        <f>Sheet1!$A$8</f>
        <v>0</v>
      </c>
      <c r="L6" s="130">
        <f>Sheet1!$B$8</f>
        <v>0</v>
      </c>
      <c r="M6" s="131">
        <f>Sheet1!$A$9</f>
        <v>0</v>
      </c>
      <c r="N6" s="130">
        <f>Sheet1!$B$9</f>
        <v>0</v>
      </c>
      <c r="O6" s="131">
        <f>Sheet1!$A$10</f>
        <v>0</v>
      </c>
      <c r="P6" s="130">
        <f>Sheet1!$B$10</f>
        <v>0</v>
      </c>
      <c r="Q6" s="131">
        <f>Sheet1!$A$11</f>
        <v>0</v>
      </c>
      <c r="R6" s="130">
        <f>Sheet1!$B$11</f>
        <v>0</v>
      </c>
      <c r="S6" s="131">
        <f>Sheet1!$A$12</f>
        <v>0</v>
      </c>
      <c r="T6" s="130">
        <f>Sheet1!$B$12</f>
        <v>0</v>
      </c>
    </row>
    <row r="7" spans="1:20" ht="30" customHeight="1">
      <c r="A7" s="194"/>
      <c r="B7" s="195"/>
      <c r="C7" s="196"/>
      <c r="D7" s="196"/>
      <c r="E7" s="196"/>
      <c r="F7" s="194"/>
      <c r="G7" s="196"/>
      <c r="H7" s="196"/>
      <c r="I7" s="196"/>
      <c r="J7" s="195"/>
      <c r="K7" s="131">
        <f>Sheet1!$A$13</f>
        <v>0</v>
      </c>
      <c r="L7" s="130">
        <f>Sheet1!$B$13</f>
        <v>0</v>
      </c>
      <c r="M7" s="131">
        <f>Sheet1!$A$14</f>
        <v>0</v>
      </c>
      <c r="N7" s="130">
        <f>Sheet1!$B$14</f>
        <v>0</v>
      </c>
      <c r="O7" s="131">
        <f>Sheet1!$A$15</f>
        <v>0</v>
      </c>
      <c r="P7" s="130">
        <f>Sheet1!$B$15</f>
        <v>0</v>
      </c>
      <c r="Q7" s="131">
        <f>Sheet1!$A$16</f>
        <v>0</v>
      </c>
      <c r="R7" s="130">
        <f>Sheet1!$B$16</f>
        <v>0</v>
      </c>
      <c r="S7" s="131">
        <f>Sheet1!$A$17</f>
        <v>0</v>
      </c>
      <c r="T7" s="130">
        <f>Sheet1!$B$17</f>
        <v>0</v>
      </c>
    </row>
    <row r="8" spans="1:20" ht="30" customHeight="1">
      <c r="A8" s="198">
        <v>2</v>
      </c>
      <c r="B8" s="197">
        <f>配列入力!B3</f>
        <v>0</v>
      </c>
      <c r="C8" s="199">
        <f>配列入力!C3</f>
        <v>0</v>
      </c>
      <c r="D8" s="199">
        <f>配列入力!D3</f>
        <v>0</v>
      </c>
      <c r="E8" s="199">
        <f>配列入力!E3</f>
        <v>0</v>
      </c>
      <c r="F8" s="198">
        <f>配列入力!F3</f>
        <v>0</v>
      </c>
      <c r="G8" s="199">
        <f>配列入力!G3</f>
        <v>0</v>
      </c>
      <c r="H8" s="199">
        <f>配列入力!H3</f>
        <v>0</v>
      </c>
      <c r="I8" s="199">
        <f>配列入力!I3</f>
        <v>0</v>
      </c>
      <c r="J8" s="197">
        <f>配列入力!J3</f>
        <v>0</v>
      </c>
      <c r="K8" s="133" t="str">
        <f>Sheet1!$C$3</f>
        <v/>
      </c>
      <c r="L8" s="132">
        <f>Sheet1!$D$3</f>
        <v>0</v>
      </c>
      <c r="M8" s="133">
        <f>Sheet1!$C$4</f>
        <v>0</v>
      </c>
      <c r="N8" s="132">
        <f>Sheet1!$D$4</f>
        <v>0</v>
      </c>
      <c r="O8" s="133">
        <f>Sheet1!$C$5</f>
        <v>0</v>
      </c>
      <c r="P8" s="132">
        <f>Sheet1!$D$5</f>
        <v>0</v>
      </c>
      <c r="Q8" s="133">
        <f>Sheet1!$C$6</f>
        <v>0</v>
      </c>
      <c r="R8" s="132">
        <f>Sheet1!$D$6</f>
        <v>0</v>
      </c>
      <c r="S8" s="133">
        <f>Sheet1!$C$7</f>
        <v>0</v>
      </c>
      <c r="T8" s="132">
        <f>Sheet1!$D$7</f>
        <v>0</v>
      </c>
    </row>
    <row r="9" spans="1:20" ht="30" customHeight="1">
      <c r="A9" s="198"/>
      <c r="B9" s="197"/>
      <c r="C9" s="199"/>
      <c r="D9" s="199"/>
      <c r="E9" s="199"/>
      <c r="F9" s="198"/>
      <c r="G9" s="199"/>
      <c r="H9" s="199"/>
      <c r="I9" s="199"/>
      <c r="J9" s="197"/>
      <c r="K9" s="133">
        <f>Sheet1!$C$8</f>
        <v>0</v>
      </c>
      <c r="L9" s="132">
        <f>Sheet1!$D$8</f>
        <v>0</v>
      </c>
      <c r="M9" s="133">
        <f>Sheet1!$C$9</f>
        <v>0</v>
      </c>
      <c r="N9" s="132">
        <f>Sheet1!$D$9</f>
        <v>0</v>
      </c>
      <c r="O9" s="133">
        <f>Sheet1!$C$10</f>
        <v>0</v>
      </c>
      <c r="P9" s="132">
        <f>Sheet1!$D$10</f>
        <v>0</v>
      </c>
      <c r="Q9" s="133">
        <f>Sheet1!$C$11</f>
        <v>0</v>
      </c>
      <c r="R9" s="132">
        <f>Sheet1!$D$11</f>
        <v>0</v>
      </c>
      <c r="S9" s="133">
        <f>Sheet1!$C$12</f>
        <v>0</v>
      </c>
      <c r="T9" s="132">
        <f>Sheet1!$D$12</f>
        <v>0</v>
      </c>
    </row>
    <row r="10" spans="1:20" ht="30" customHeight="1">
      <c r="A10" s="198"/>
      <c r="B10" s="197"/>
      <c r="C10" s="199"/>
      <c r="D10" s="199"/>
      <c r="E10" s="199"/>
      <c r="F10" s="198"/>
      <c r="G10" s="199"/>
      <c r="H10" s="199"/>
      <c r="I10" s="199"/>
      <c r="J10" s="197"/>
      <c r="K10" s="133">
        <f>Sheet1!$C$13</f>
        <v>0</v>
      </c>
      <c r="L10" s="132">
        <f>Sheet1!$D$13</f>
        <v>0</v>
      </c>
      <c r="M10" s="133">
        <f>Sheet1!$C$14</f>
        <v>0</v>
      </c>
      <c r="N10" s="132">
        <f>Sheet1!$D$14</f>
        <v>0</v>
      </c>
      <c r="O10" s="133">
        <f>Sheet1!$C$15</f>
        <v>0</v>
      </c>
      <c r="P10" s="132">
        <f>Sheet1!$D$15</f>
        <v>0</v>
      </c>
      <c r="Q10" s="133">
        <f>Sheet1!$C$16</f>
        <v>0</v>
      </c>
      <c r="R10" s="132">
        <f>Sheet1!$D$16</f>
        <v>0</v>
      </c>
      <c r="S10" s="133">
        <f>Sheet1!$C$17</f>
        <v>0</v>
      </c>
      <c r="T10" s="132">
        <f>Sheet1!$D$17</f>
        <v>0</v>
      </c>
    </row>
    <row r="11" spans="1:20" ht="30" customHeight="1">
      <c r="A11" s="194">
        <v>3</v>
      </c>
      <c r="B11" s="195">
        <f>配列入力!B4</f>
        <v>0</v>
      </c>
      <c r="C11" s="196">
        <f>配列入力!C4</f>
        <v>0</v>
      </c>
      <c r="D11" s="196">
        <f>配列入力!D4</f>
        <v>0</v>
      </c>
      <c r="E11" s="196">
        <f>配列入力!E4</f>
        <v>0</v>
      </c>
      <c r="F11" s="194">
        <f>配列入力!F4</f>
        <v>0</v>
      </c>
      <c r="G11" s="196">
        <f>配列入力!G4</f>
        <v>0</v>
      </c>
      <c r="H11" s="196">
        <f>配列入力!H4</f>
        <v>0</v>
      </c>
      <c r="I11" s="196">
        <f>配列入力!I4</f>
        <v>0</v>
      </c>
      <c r="J11" s="195">
        <f>配列入力!J4</f>
        <v>0</v>
      </c>
      <c r="K11" s="131" t="str">
        <f>Sheet1!$E$3</f>
        <v/>
      </c>
      <c r="L11" s="130">
        <f>Sheet1!$F$3</f>
        <v>0</v>
      </c>
      <c r="M11" s="131">
        <f>Sheet1!$E$4</f>
        <v>0</v>
      </c>
      <c r="N11" s="130">
        <f>Sheet1!$F$4</f>
        <v>0</v>
      </c>
      <c r="O11" s="131">
        <f>Sheet1!$E$5</f>
        <v>0</v>
      </c>
      <c r="P11" s="130">
        <f>Sheet1!$F$5</f>
        <v>0</v>
      </c>
      <c r="Q11" s="131">
        <f>Sheet1!$E$6</f>
        <v>0</v>
      </c>
      <c r="R11" s="130">
        <f>Sheet1!$F$6</f>
        <v>0</v>
      </c>
      <c r="S11" s="131">
        <f>Sheet1!$E$7</f>
        <v>0</v>
      </c>
      <c r="T11" s="130">
        <f>Sheet1!$F$7</f>
        <v>0</v>
      </c>
    </row>
    <row r="12" spans="1:20" ht="30" customHeight="1">
      <c r="A12" s="194"/>
      <c r="B12" s="195"/>
      <c r="C12" s="196"/>
      <c r="D12" s="196"/>
      <c r="E12" s="196"/>
      <c r="F12" s="194"/>
      <c r="G12" s="196"/>
      <c r="H12" s="196"/>
      <c r="I12" s="196"/>
      <c r="J12" s="195"/>
      <c r="K12" s="131">
        <f>Sheet1!$E$8</f>
        <v>0</v>
      </c>
      <c r="L12" s="130">
        <f>Sheet1!$F$8</f>
        <v>0</v>
      </c>
      <c r="M12" s="131">
        <f>Sheet1!$E$9</f>
        <v>0</v>
      </c>
      <c r="N12" s="130">
        <f>Sheet1!$F$9</f>
        <v>0</v>
      </c>
      <c r="O12" s="131">
        <f>Sheet1!$E$10</f>
        <v>0</v>
      </c>
      <c r="P12" s="130">
        <f>Sheet1!$F$10</f>
        <v>0</v>
      </c>
      <c r="Q12" s="131">
        <f>Sheet1!$E$11</f>
        <v>0</v>
      </c>
      <c r="R12" s="130">
        <f>Sheet1!$F$11</f>
        <v>0</v>
      </c>
      <c r="S12" s="131">
        <f>Sheet1!$E$12</f>
        <v>0</v>
      </c>
      <c r="T12" s="130">
        <f>Sheet1!$F$12</f>
        <v>0</v>
      </c>
    </row>
    <row r="13" spans="1:20" ht="30" customHeight="1">
      <c r="A13" s="194"/>
      <c r="B13" s="195"/>
      <c r="C13" s="196"/>
      <c r="D13" s="196"/>
      <c r="E13" s="196"/>
      <c r="F13" s="194"/>
      <c r="G13" s="196"/>
      <c r="H13" s="196"/>
      <c r="I13" s="196"/>
      <c r="J13" s="195"/>
      <c r="K13" s="131">
        <f>Sheet1!$E$13</f>
        <v>0</v>
      </c>
      <c r="L13" s="130">
        <f>Sheet1!$F$13</f>
        <v>0</v>
      </c>
      <c r="M13" s="131">
        <f>Sheet1!$E$14</f>
        <v>0</v>
      </c>
      <c r="N13" s="130">
        <f>Sheet1!$F$14</f>
        <v>0</v>
      </c>
      <c r="O13" s="131">
        <f>Sheet1!$E$15</f>
        <v>0</v>
      </c>
      <c r="P13" s="130">
        <f>Sheet1!$F$15</f>
        <v>0</v>
      </c>
      <c r="Q13" s="131">
        <f>Sheet1!$E$16</f>
        <v>0</v>
      </c>
      <c r="R13" s="130">
        <f>Sheet1!$F$16</f>
        <v>0</v>
      </c>
      <c r="S13" s="131">
        <f>Sheet1!$E$17</f>
        <v>0</v>
      </c>
      <c r="T13" s="130">
        <f>Sheet1!$F$17</f>
        <v>0</v>
      </c>
    </row>
    <row r="14" spans="1:20" ht="30" customHeight="1">
      <c r="A14" s="198">
        <v>4</v>
      </c>
      <c r="B14" s="197">
        <f>配列入力!B5</f>
        <v>0</v>
      </c>
      <c r="C14" s="199">
        <f>配列入力!C5</f>
        <v>0</v>
      </c>
      <c r="D14" s="199">
        <f>配列入力!D5</f>
        <v>0</v>
      </c>
      <c r="E14" s="199">
        <f>配列入力!E5</f>
        <v>0</v>
      </c>
      <c r="F14" s="198">
        <f>配列入力!F5</f>
        <v>0</v>
      </c>
      <c r="G14" s="199">
        <f>配列入力!G5</f>
        <v>0</v>
      </c>
      <c r="H14" s="199">
        <f>配列入力!H5</f>
        <v>0</v>
      </c>
      <c r="I14" s="199">
        <f>配列入力!I5</f>
        <v>0</v>
      </c>
      <c r="J14" s="197">
        <f>配列入力!J5</f>
        <v>0</v>
      </c>
      <c r="K14" s="133" t="str">
        <f>Sheet1!$G$3</f>
        <v/>
      </c>
      <c r="L14" s="132">
        <f>Sheet1!$H$3</f>
        <v>0</v>
      </c>
      <c r="M14" s="133">
        <f>Sheet1!$G$4</f>
        <v>0</v>
      </c>
      <c r="N14" s="132">
        <f>Sheet1!$H$4</f>
        <v>0</v>
      </c>
      <c r="O14" s="133">
        <f>Sheet1!$G$5</f>
        <v>0</v>
      </c>
      <c r="P14" s="132">
        <f>Sheet1!$H$5</f>
        <v>0</v>
      </c>
      <c r="Q14" s="133">
        <f>Sheet1!$G$6</f>
        <v>0</v>
      </c>
      <c r="R14" s="132">
        <f>Sheet1!$H$6</f>
        <v>0</v>
      </c>
      <c r="S14" s="133">
        <f>Sheet1!$G$7</f>
        <v>0</v>
      </c>
      <c r="T14" s="132">
        <f>Sheet1!$H$7</f>
        <v>0</v>
      </c>
    </row>
    <row r="15" spans="1:20" ht="30" customHeight="1">
      <c r="A15" s="198"/>
      <c r="B15" s="197"/>
      <c r="C15" s="199"/>
      <c r="D15" s="199"/>
      <c r="E15" s="199"/>
      <c r="F15" s="198"/>
      <c r="G15" s="199"/>
      <c r="H15" s="199"/>
      <c r="I15" s="199"/>
      <c r="J15" s="197"/>
      <c r="K15" s="133">
        <f>Sheet1!$G$8</f>
        <v>0</v>
      </c>
      <c r="L15" s="132">
        <f>Sheet1!$H$8</f>
        <v>0</v>
      </c>
      <c r="M15" s="133">
        <f>Sheet1!$G$9</f>
        <v>0</v>
      </c>
      <c r="N15" s="132">
        <f>Sheet1!$H$9</f>
        <v>0</v>
      </c>
      <c r="O15" s="133">
        <f>Sheet1!$G$10</f>
        <v>0</v>
      </c>
      <c r="P15" s="132">
        <f>Sheet1!$H$10</f>
        <v>0</v>
      </c>
      <c r="Q15" s="133">
        <f>Sheet1!$G$11</f>
        <v>0</v>
      </c>
      <c r="R15" s="132">
        <f>Sheet1!$H$11</f>
        <v>0</v>
      </c>
      <c r="S15" s="133">
        <f>Sheet1!$G$12</f>
        <v>0</v>
      </c>
      <c r="T15" s="132">
        <f>Sheet1!$H$12</f>
        <v>0</v>
      </c>
    </row>
    <row r="16" spans="1:20" ht="30" customHeight="1">
      <c r="A16" s="198"/>
      <c r="B16" s="197"/>
      <c r="C16" s="199"/>
      <c r="D16" s="199"/>
      <c r="E16" s="199"/>
      <c r="F16" s="198"/>
      <c r="G16" s="199"/>
      <c r="H16" s="199"/>
      <c r="I16" s="199"/>
      <c r="J16" s="197"/>
      <c r="K16" s="133">
        <f>Sheet1!$G$13</f>
        <v>0</v>
      </c>
      <c r="L16" s="132">
        <f>Sheet1!$H$13</f>
        <v>0</v>
      </c>
      <c r="M16" s="133">
        <f>Sheet1!$G$14</f>
        <v>0</v>
      </c>
      <c r="N16" s="132">
        <f>Sheet1!$H$14</f>
        <v>0</v>
      </c>
      <c r="O16" s="133">
        <f>Sheet1!$G$15</f>
        <v>0</v>
      </c>
      <c r="P16" s="132">
        <f>Sheet1!$H$15</f>
        <v>0</v>
      </c>
      <c r="Q16" s="133">
        <f>Sheet1!$G$16</f>
        <v>0</v>
      </c>
      <c r="R16" s="132">
        <f>Sheet1!$H$16</f>
        <v>0</v>
      </c>
      <c r="S16" s="133">
        <f>Sheet1!$G$17</f>
        <v>0</v>
      </c>
      <c r="T16" s="132">
        <f>Sheet1!$H$17</f>
        <v>0</v>
      </c>
    </row>
    <row r="17" spans="1:20" ht="30" customHeight="1">
      <c r="A17" s="194">
        <v>5</v>
      </c>
      <c r="B17" s="195">
        <f>配列入力!B6</f>
        <v>0</v>
      </c>
      <c r="C17" s="196">
        <f>配列入力!C6</f>
        <v>0</v>
      </c>
      <c r="D17" s="196">
        <f>配列入力!D6</f>
        <v>0</v>
      </c>
      <c r="E17" s="196">
        <f>配列入力!E6</f>
        <v>0</v>
      </c>
      <c r="F17" s="194">
        <f>配列入力!F6</f>
        <v>0</v>
      </c>
      <c r="G17" s="196">
        <f>配列入力!G6</f>
        <v>0</v>
      </c>
      <c r="H17" s="196">
        <f>配列入力!H6</f>
        <v>0</v>
      </c>
      <c r="I17" s="196">
        <f>配列入力!I6</f>
        <v>0</v>
      </c>
      <c r="J17" s="195">
        <f>配列入力!J6</f>
        <v>0</v>
      </c>
      <c r="K17" s="131" t="str">
        <f>Sheet1!$I$3</f>
        <v/>
      </c>
      <c r="L17" s="130">
        <f>Sheet1!$J$3</f>
        <v>0</v>
      </c>
      <c r="M17" s="131">
        <f>Sheet1!$I$4</f>
        <v>0</v>
      </c>
      <c r="N17" s="130">
        <f>Sheet1!$J$4</f>
        <v>0</v>
      </c>
      <c r="O17" s="131">
        <f>Sheet1!$I$5</f>
        <v>0</v>
      </c>
      <c r="P17" s="130">
        <f>Sheet1!$J$5</f>
        <v>0</v>
      </c>
      <c r="Q17" s="131">
        <f>Sheet1!$I$6</f>
        <v>0</v>
      </c>
      <c r="R17" s="130">
        <f>Sheet1!$J$6</f>
        <v>0</v>
      </c>
      <c r="S17" s="131">
        <f>Sheet1!$I$7</f>
        <v>0</v>
      </c>
      <c r="T17" s="130">
        <f>Sheet1!$J$7</f>
        <v>0</v>
      </c>
    </row>
    <row r="18" spans="1:20" ht="30" customHeight="1">
      <c r="A18" s="194"/>
      <c r="B18" s="195"/>
      <c r="C18" s="196"/>
      <c r="D18" s="196"/>
      <c r="E18" s="196"/>
      <c r="F18" s="194"/>
      <c r="G18" s="196"/>
      <c r="H18" s="196"/>
      <c r="I18" s="196"/>
      <c r="J18" s="195"/>
      <c r="K18" s="131">
        <f>Sheet1!$I$8</f>
        <v>0</v>
      </c>
      <c r="L18" s="130">
        <f>Sheet1!$J$8</f>
        <v>0</v>
      </c>
      <c r="M18" s="131">
        <f>Sheet1!$I$9</f>
        <v>0</v>
      </c>
      <c r="N18" s="130">
        <f>Sheet1!$J$9</f>
        <v>0</v>
      </c>
      <c r="O18" s="131">
        <f>Sheet1!$I$10</f>
        <v>0</v>
      </c>
      <c r="P18" s="130">
        <f>Sheet1!$J$10</f>
        <v>0</v>
      </c>
      <c r="Q18" s="131">
        <f>Sheet1!$I$11</f>
        <v>0</v>
      </c>
      <c r="R18" s="130">
        <f>Sheet1!$J$11</f>
        <v>0</v>
      </c>
      <c r="S18" s="131">
        <f>Sheet1!$I$12</f>
        <v>0</v>
      </c>
      <c r="T18" s="130">
        <f>Sheet1!$J$12</f>
        <v>0</v>
      </c>
    </row>
    <row r="19" spans="1:20" ht="30" customHeight="1">
      <c r="A19" s="194"/>
      <c r="B19" s="195"/>
      <c r="C19" s="196"/>
      <c r="D19" s="196"/>
      <c r="E19" s="196"/>
      <c r="F19" s="194"/>
      <c r="G19" s="196"/>
      <c r="H19" s="196"/>
      <c r="I19" s="196"/>
      <c r="J19" s="195"/>
      <c r="K19" s="131">
        <f>Sheet1!$I$13</f>
        <v>0</v>
      </c>
      <c r="L19" s="130">
        <f>Sheet1!$J$13</f>
        <v>0</v>
      </c>
      <c r="M19" s="131">
        <f>Sheet1!$I$14</f>
        <v>0</v>
      </c>
      <c r="N19" s="130">
        <f>Sheet1!$J$14</f>
        <v>0</v>
      </c>
      <c r="O19" s="131">
        <f>Sheet1!$I$15</f>
        <v>0</v>
      </c>
      <c r="P19" s="130">
        <f>Sheet1!$J$15</f>
        <v>0</v>
      </c>
      <c r="Q19" s="131">
        <f>Sheet1!$I$16</f>
        <v>0</v>
      </c>
      <c r="R19" s="130">
        <f>Sheet1!$J$16</f>
        <v>0</v>
      </c>
      <c r="S19" s="131">
        <f>Sheet1!$I$17</f>
        <v>0</v>
      </c>
      <c r="T19" s="130">
        <f>Sheet1!$J$17</f>
        <v>0</v>
      </c>
    </row>
    <row r="20" spans="1:20" ht="30" customHeight="1">
      <c r="A20" s="198">
        <v>6</v>
      </c>
      <c r="B20" s="197">
        <f>配列入力!B7</f>
        <v>0</v>
      </c>
      <c r="C20" s="199">
        <f>配列入力!C7</f>
        <v>0</v>
      </c>
      <c r="D20" s="199">
        <f>配列入力!D7</f>
        <v>0</v>
      </c>
      <c r="E20" s="199">
        <f>配列入力!E7</f>
        <v>0</v>
      </c>
      <c r="F20" s="198">
        <f>配列入力!F7</f>
        <v>0</v>
      </c>
      <c r="G20" s="199">
        <f>配列入力!G7</f>
        <v>0</v>
      </c>
      <c r="H20" s="199">
        <f>配列入力!H7</f>
        <v>0</v>
      </c>
      <c r="I20" s="199">
        <f>配列入力!I7</f>
        <v>0</v>
      </c>
      <c r="J20" s="197">
        <f>配列入力!J7</f>
        <v>0</v>
      </c>
      <c r="K20" s="133" t="str">
        <f>Sheet1!$K$3</f>
        <v/>
      </c>
      <c r="L20" s="132">
        <f>Sheet1!$L$3</f>
        <v>0</v>
      </c>
      <c r="M20" s="133">
        <f>Sheet1!$K$4</f>
        <v>0</v>
      </c>
      <c r="N20" s="132">
        <f>Sheet1!$L$4</f>
        <v>0</v>
      </c>
      <c r="O20" s="133">
        <f>Sheet1!$K$5</f>
        <v>0</v>
      </c>
      <c r="P20" s="132">
        <f>Sheet1!$L$5</f>
        <v>0</v>
      </c>
      <c r="Q20" s="133">
        <f>Sheet1!$K$6</f>
        <v>0</v>
      </c>
      <c r="R20" s="132">
        <f>Sheet1!$L$6</f>
        <v>0</v>
      </c>
      <c r="S20" s="133">
        <f>Sheet1!$K$7</f>
        <v>0</v>
      </c>
      <c r="T20" s="132">
        <f>Sheet1!$L$7</f>
        <v>0</v>
      </c>
    </row>
    <row r="21" spans="1:20" ht="30" customHeight="1">
      <c r="A21" s="198"/>
      <c r="B21" s="197"/>
      <c r="C21" s="199"/>
      <c r="D21" s="199"/>
      <c r="E21" s="199"/>
      <c r="F21" s="198"/>
      <c r="G21" s="199"/>
      <c r="H21" s="199"/>
      <c r="I21" s="199"/>
      <c r="J21" s="197"/>
      <c r="K21" s="133">
        <f>Sheet1!$K$8</f>
        <v>0</v>
      </c>
      <c r="L21" s="132">
        <f>Sheet1!$L$8</f>
        <v>0</v>
      </c>
      <c r="M21" s="133">
        <f>Sheet1!$K$9</f>
        <v>0</v>
      </c>
      <c r="N21" s="132">
        <f>Sheet1!$L$9</f>
        <v>0</v>
      </c>
      <c r="O21" s="133">
        <f>Sheet1!$K$10</f>
        <v>0</v>
      </c>
      <c r="P21" s="132">
        <f>Sheet1!$L$10</f>
        <v>0</v>
      </c>
      <c r="Q21" s="133">
        <f>Sheet1!$K$11</f>
        <v>0</v>
      </c>
      <c r="R21" s="132">
        <f>Sheet1!$L$11</f>
        <v>0</v>
      </c>
      <c r="S21" s="133">
        <f>Sheet1!$K$12</f>
        <v>0</v>
      </c>
      <c r="T21" s="132">
        <f>Sheet1!$L$12</f>
        <v>0</v>
      </c>
    </row>
    <row r="22" spans="1:20" ht="30" customHeight="1">
      <c r="A22" s="198"/>
      <c r="B22" s="197"/>
      <c r="C22" s="199"/>
      <c r="D22" s="199"/>
      <c r="E22" s="199"/>
      <c r="F22" s="198"/>
      <c r="G22" s="199"/>
      <c r="H22" s="199"/>
      <c r="I22" s="199"/>
      <c r="J22" s="197"/>
      <c r="K22" s="133">
        <f>Sheet1!$K$13</f>
        <v>0</v>
      </c>
      <c r="L22" s="132">
        <f>Sheet1!$L$13</f>
        <v>0</v>
      </c>
      <c r="M22" s="133">
        <f>Sheet1!$K$14</f>
        <v>0</v>
      </c>
      <c r="N22" s="132">
        <f>Sheet1!$L$14</f>
        <v>0</v>
      </c>
      <c r="O22" s="133">
        <f>Sheet1!$K$15</f>
        <v>0</v>
      </c>
      <c r="P22" s="132">
        <f>Sheet1!$L$15</f>
        <v>0</v>
      </c>
      <c r="Q22" s="133">
        <f>Sheet1!$K$16</f>
        <v>0</v>
      </c>
      <c r="R22" s="132">
        <f>Sheet1!$L$16</f>
        <v>0</v>
      </c>
      <c r="S22" s="133">
        <f>Sheet1!$K$17</f>
        <v>0</v>
      </c>
      <c r="T22" s="132">
        <f>Sheet1!$L$17</f>
        <v>0</v>
      </c>
    </row>
    <row r="23" spans="1:20" ht="30" customHeight="1">
      <c r="A23" s="194">
        <v>7</v>
      </c>
      <c r="B23" s="195">
        <f>配列入力!B8</f>
        <v>0</v>
      </c>
      <c r="C23" s="196">
        <f>配列入力!C8</f>
        <v>0</v>
      </c>
      <c r="D23" s="196">
        <f>配列入力!D8</f>
        <v>0</v>
      </c>
      <c r="E23" s="196">
        <f>配列入力!E8</f>
        <v>0</v>
      </c>
      <c r="F23" s="194">
        <f>配列入力!F8</f>
        <v>0</v>
      </c>
      <c r="G23" s="196">
        <f>配列入力!G8</f>
        <v>0</v>
      </c>
      <c r="H23" s="196">
        <f>配列入力!H8</f>
        <v>0</v>
      </c>
      <c r="I23" s="196">
        <f>配列入力!I8</f>
        <v>0</v>
      </c>
      <c r="J23" s="195">
        <f>配列入力!J8</f>
        <v>0</v>
      </c>
      <c r="K23" s="131" t="str">
        <f>Sheet1!$M$3</f>
        <v/>
      </c>
      <c r="L23" s="130">
        <f>Sheet1!$N$3</f>
        <v>0</v>
      </c>
      <c r="M23" s="131">
        <f>Sheet1!$M$4</f>
        <v>0</v>
      </c>
      <c r="N23" s="130">
        <f>Sheet1!$N$4</f>
        <v>0</v>
      </c>
      <c r="O23" s="131">
        <f>Sheet1!$M$5</f>
        <v>0</v>
      </c>
      <c r="P23" s="130">
        <f>Sheet1!$N$5</f>
        <v>0</v>
      </c>
      <c r="Q23" s="131">
        <f>Sheet1!$M$6</f>
        <v>0</v>
      </c>
      <c r="R23" s="130">
        <f>Sheet1!$N$6</f>
        <v>0</v>
      </c>
      <c r="S23" s="131">
        <f>Sheet1!$M$7</f>
        <v>0</v>
      </c>
      <c r="T23" s="130">
        <f>Sheet1!$N$7</f>
        <v>0</v>
      </c>
    </row>
    <row r="24" spans="1:20" ht="30" customHeight="1">
      <c r="A24" s="194"/>
      <c r="B24" s="195"/>
      <c r="C24" s="196"/>
      <c r="D24" s="196"/>
      <c r="E24" s="196"/>
      <c r="F24" s="194"/>
      <c r="G24" s="196"/>
      <c r="H24" s="196"/>
      <c r="I24" s="196"/>
      <c r="J24" s="195"/>
      <c r="K24" s="131">
        <f>Sheet1!$M$8</f>
        <v>0</v>
      </c>
      <c r="L24" s="130">
        <f>Sheet1!$N$8</f>
        <v>0</v>
      </c>
      <c r="M24" s="131">
        <f>Sheet1!$M$9</f>
        <v>0</v>
      </c>
      <c r="N24" s="130">
        <f>Sheet1!$N$9</f>
        <v>0</v>
      </c>
      <c r="O24" s="131">
        <f>Sheet1!$M$10</f>
        <v>0</v>
      </c>
      <c r="P24" s="130">
        <f>Sheet1!$N$10</f>
        <v>0</v>
      </c>
      <c r="Q24" s="131">
        <f>Sheet1!$M$11</f>
        <v>0</v>
      </c>
      <c r="R24" s="130">
        <f>Sheet1!$N$11</f>
        <v>0</v>
      </c>
      <c r="S24" s="131">
        <f>Sheet1!$M$12</f>
        <v>0</v>
      </c>
      <c r="T24" s="130">
        <f>Sheet1!$N$12</f>
        <v>0</v>
      </c>
    </row>
    <row r="25" spans="1:20" ht="30" customHeight="1">
      <c r="A25" s="194"/>
      <c r="B25" s="195"/>
      <c r="C25" s="196"/>
      <c r="D25" s="196"/>
      <c r="E25" s="196"/>
      <c r="F25" s="194"/>
      <c r="G25" s="196"/>
      <c r="H25" s="196"/>
      <c r="I25" s="196"/>
      <c r="J25" s="195"/>
      <c r="K25" s="131">
        <f>Sheet1!$M$13</f>
        <v>0</v>
      </c>
      <c r="L25" s="130">
        <f>Sheet1!$N$13</f>
        <v>0</v>
      </c>
      <c r="M25" s="131">
        <f>Sheet1!$M$14</f>
        <v>0</v>
      </c>
      <c r="N25" s="130">
        <f>Sheet1!$N$14</f>
        <v>0</v>
      </c>
      <c r="O25" s="131">
        <f>Sheet1!$M$15</f>
        <v>0</v>
      </c>
      <c r="P25" s="130">
        <f>Sheet1!$N$15</f>
        <v>0</v>
      </c>
      <c r="Q25" s="131">
        <f>Sheet1!$M$16</f>
        <v>0</v>
      </c>
      <c r="R25" s="130">
        <f>Sheet1!$N$16</f>
        <v>0</v>
      </c>
      <c r="S25" s="131">
        <f>Sheet1!$M$17</f>
        <v>0</v>
      </c>
      <c r="T25" s="130">
        <f>Sheet1!$N$17</f>
        <v>0</v>
      </c>
    </row>
    <row r="26" spans="1:20" ht="30" customHeight="1">
      <c r="A26" s="198">
        <v>8</v>
      </c>
      <c r="B26" s="197">
        <f>配列入力!B9</f>
        <v>0</v>
      </c>
      <c r="C26" s="199">
        <f>配列入力!C9</f>
        <v>0</v>
      </c>
      <c r="D26" s="199">
        <f>配列入力!D9</f>
        <v>0</v>
      </c>
      <c r="E26" s="199">
        <f>配列入力!E9</f>
        <v>0</v>
      </c>
      <c r="F26" s="198">
        <f>配列入力!F9</f>
        <v>0</v>
      </c>
      <c r="G26" s="199">
        <f>配列入力!G9</f>
        <v>0</v>
      </c>
      <c r="H26" s="199">
        <f>配列入力!H9</f>
        <v>0</v>
      </c>
      <c r="I26" s="199">
        <f>配列入力!I9</f>
        <v>0</v>
      </c>
      <c r="J26" s="197">
        <f>配列入力!J9</f>
        <v>0</v>
      </c>
      <c r="K26" s="133" t="str">
        <f>Sheet1!$O$3</f>
        <v/>
      </c>
      <c r="L26" s="132">
        <f>Sheet1!$P$3</f>
        <v>0</v>
      </c>
      <c r="M26" s="133">
        <f>Sheet1!$O$4</f>
        <v>0</v>
      </c>
      <c r="N26" s="132">
        <f>Sheet1!$P$4</f>
        <v>0</v>
      </c>
      <c r="O26" s="133">
        <f>Sheet1!$O$5</f>
        <v>0</v>
      </c>
      <c r="P26" s="132">
        <f>Sheet1!$P$5</f>
        <v>0</v>
      </c>
      <c r="Q26" s="133">
        <f>Sheet1!$O$6</f>
        <v>0</v>
      </c>
      <c r="R26" s="132">
        <f>Sheet1!$P$6</f>
        <v>0</v>
      </c>
      <c r="S26" s="133">
        <f>Sheet1!$O$7</f>
        <v>0</v>
      </c>
      <c r="T26" s="132">
        <f>Sheet1!$P$7</f>
        <v>0</v>
      </c>
    </row>
    <row r="27" spans="1:20" ht="30" customHeight="1">
      <c r="A27" s="198"/>
      <c r="B27" s="197"/>
      <c r="C27" s="199"/>
      <c r="D27" s="199"/>
      <c r="E27" s="199"/>
      <c r="F27" s="198"/>
      <c r="G27" s="199"/>
      <c r="H27" s="199"/>
      <c r="I27" s="199"/>
      <c r="J27" s="197"/>
      <c r="K27" s="133">
        <f>Sheet1!$O$8</f>
        <v>0</v>
      </c>
      <c r="L27" s="132">
        <f>Sheet1!$P$8</f>
        <v>0</v>
      </c>
      <c r="M27" s="133">
        <f>Sheet1!$O$9</f>
        <v>0</v>
      </c>
      <c r="N27" s="132">
        <f>Sheet1!$P$9</f>
        <v>0</v>
      </c>
      <c r="O27" s="133">
        <f>Sheet1!$O$10</f>
        <v>0</v>
      </c>
      <c r="P27" s="132">
        <f>Sheet1!$P$10</f>
        <v>0</v>
      </c>
      <c r="Q27" s="133">
        <f>Sheet1!$O$11</f>
        <v>0</v>
      </c>
      <c r="R27" s="132">
        <f>Sheet1!$P$11</f>
        <v>0</v>
      </c>
      <c r="S27" s="133">
        <f>Sheet1!$O$12</f>
        <v>0</v>
      </c>
      <c r="T27" s="132">
        <f>Sheet1!$P$12</f>
        <v>0</v>
      </c>
    </row>
    <row r="28" spans="1:20" ht="30" customHeight="1">
      <c r="A28" s="198"/>
      <c r="B28" s="197"/>
      <c r="C28" s="199"/>
      <c r="D28" s="199"/>
      <c r="E28" s="199"/>
      <c r="F28" s="198"/>
      <c r="G28" s="199"/>
      <c r="H28" s="199"/>
      <c r="I28" s="199"/>
      <c r="J28" s="197"/>
      <c r="K28" s="133">
        <f>Sheet1!$O$13</f>
        <v>0</v>
      </c>
      <c r="L28" s="132">
        <f>Sheet1!$P$13</f>
        <v>0</v>
      </c>
      <c r="M28" s="133">
        <f>Sheet1!$O$14</f>
        <v>0</v>
      </c>
      <c r="N28" s="132">
        <f>Sheet1!$P$14</f>
        <v>0</v>
      </c>
      <c r="O28" s="133">
        <f>Sheet1!$O$15</f>
        <v>0</v>
      </c>
      <c r="P28" s="132">
        <f>Sheet1!$P$15</f>
        <v>0</v>
      </c>
      <c r="Q28" s="133">
        <f>Sheet1!$O$16</f>
        <v>0</v>
      </c>
      <c r="R28" s="132">
        <f>Sheet1!$P$16</f>
        <v>0</v>
      </c>
      <c r="S28" s="133">
        <f>Sheet1!$O$17</f>
        <v>0</v>
      </c>
      <c r="T28" s="132">
        <f>Sheet1!$P$17</f>
        <v>0</v>
      </c>
    </row>
    <row r="29" spans="1:20" ht="30" customHeight="1">
      <c r="A29" s="194">
        <v>9</v>
      </c>
      <c r="B29" s="195">
        <f>配列入力!B10</f>
        <v>0</v>
      </c>
      <c r="C29" s="196">
        <f>配列入力!C10</f>
        <v>0</v>
      </c>
      <c r="D29" s="196">
        <f>配列入力!D10</f>
        <v>0</v>
      </c>
      <c r="E29" s="196">
        <f>配列入力!E10</f>
        <v>0</v>
      </c>
      <c r="F29" s="194">
        <f>配列入力!F10</f>
        <v>0</v>
      </c>
      <c r="G29" s="196">
        <f>配列入力!G10</f>
        <v>0</v>
      </c>
      <c r="H29" s="196">
        <f>配列入力!H10</f>
        <v>0</v>
      </c>
      <c r="I29" s="196">
        <f>配列入力!I10</f>
        <v>0</v>
      </c>
      <c r="J29" s="195">
        <f>配列入力!J10</f>
        <v>0</v>
      </c>
      <c r="K29" s="131" t="str">
        <f>Sheet1!$Q$3</f>
        <v/>
      </c>
      <c r="L29" s="130">
        <f>Sheet1!$R$3</f>
        <v>0</v>
      </c>
      <c r="M29" s="131">
        <f>Sheet1!$Q$4</f>
        <v>0</v>
      </c>
      <c r="N29" s="130">
        <f>Sheet1!$R$4</f>
        <v>0</v>
      </c>
      <c r="O29" s="131">
        <f>Sheet1!$Q$5</f>
        <v>0</v>
      </c>
      <c r="P29" s="130">
        <f>Sheet1!$R$5</f>
        <v>0</v>
      </c>
      <c r="Q29" s="131">
        <f>Sheet1!$Q$6</f>
        <v>0</v>
      </c>
      <c r="R29" s="130">
        <f>Sheet1!$R$6</f>
        <v>0</v>
      </c>
      <c r="S29" s="131">
        <f>Sheet1!$Q$7</f>
        <v>0</v>
      </c>
      <c r="T29" s="130">
        <f>Sheet1!$R$7</f>
        <v>0</v>
      </c>
    </row>
    <row r="30" spans="1:20" ht="30" customHeight="1">
      <c r="A30" s="194"/>
      <c r="B30" s="195"/>
      <c r="C30" s="196"/>
      <c r="D30" s="196"/>
      <c r="E30" s="196"/>
      <c r="F30" s="194"/>
      <c r="G30" s="196"/>
      <c r="H30" s="196"/>
      <c r="I30" s="196"/>
      <c r="J30" s="195"/>
      <c r="K30" s="131">
        <f>Sheet1!$Q$8</f>
        <v>0</v>
      </c>
      <c r="L30" s="130">
        <f>Sheet1!$R$8</f>
        <v>0</v>
      </c>
      <c r="M30" s="131">
        <f>Sheet1!$Q$9</f>
        <v>0</v>
      </c>
      <c r="N30" s="130">
        <f>Sheet1!$R$9</f>
        <v>0</v>
      </c>
      <c r="O30" s="131">
        <f>Sheet1!$Q$10</f>
        <v>0</v>
      </c>
      <c r="P30" s="130">
        <f>Sheet1!$R$10</f>
        <v>0</v>
      </c>
      <c r="Q30" s="131">
        <f>Sheet1!$Q$11</f>
        <v>0</v>
      </c>
      <c r="R30" s="130">
        <f>Sheet1!$R$11</f>
        <v>0</v>
      </c>
      <c r="S30" s="131">
        <f>Sheet1!$Q$12</f>
        <v>0</v>
      </c>
      <c r="T30" s="130">
        <f>Sheet1!$R$12</f>
        <v>0</v>
      </c>
    </row>
    <row r="31" spans="1:20" ht="30" customHeight="1">
      <c r="A31" s="194"/>
      <c r="B31" s="195"/>
      <c r="C31" s="196"/>
      <c r="D31" s="196"/>
      <c r="E31" s="196"/>
      <c r="F31" s="194"/>
      <c r="G31" s="196"/>
      <c r="H31" s="196"/>
      <c r="I31" s="196"/>
      <c r="J31" s="195"/>
      <c r="K31" s="131">
        <f>Sheet1!$Q$13</f>
        <v>0</v>
      </c>
      <c r="L31" s="130">
        <f>Sheet1!$R$13</f>
        <v>0</v>
      </c>
      <c r="M31" s="131">
        <f>Sheet1!$Q$14</f>
        <v>0</v>
      </c>
      <c r="N31" s="130">
        <f>Sheet1!$R$14</f>
        <v>0</v>
      </c>
      <c r="O31" s="131">
        <f>Sheet1!$Q$15</f>
        <v>0</v>
      </c>
      <c r="P31" s="130">
        <f>Sheet1!$R$15</f>
        <v>0</v>
      </c>
      <c r="Q31" s="131">
        <f>Sheet1!$Q$16</f>
        <v>0</v>
      </c>
      <c r="R31" s="130">
        <f>Sheet1!$R$16</f>
        <v>0</v>
      </c>
      <c r="S31" s="131">
        <f>Sheet1!$Q$17</f>
        <v>0</v>
      </c>
      <c r="T31" s="130">
        <f>Sheet1!$R$17</f>
        <v>0</v>
      </c>
    </row>
    <row r="32" spans="1:20" ht="30" customHeight="1">
      <c r="A32" s="198">
        <v>10</v>
      </c>
      <c r="B32" s="197">
        <f>配列入力!B11</f>
        <v>0</v>
      </c>
      <c r="C32" s="199">
        <f>配列入力!C11</f>
        <v>0</v>
      </c>
      <c r="D32" s="199">
        <f>配列入力!D11</f>
        <v>0</v>
      </c>
      <c r="E32" s="199">
        <f>配列入力!E11</f>
        <v>0</v>
      </c>
      <c r="F32" s="198">
        <f>配列入力!F11</f>
        <v>0</v>
      </c>
      <c r="G32" s="199">
        <f>配列入力!G11</f>
        <v>0</v>
      </c>
      <c r="H32" s="199">
        <f>配列入力!H11</f>
        <v>0</v>
      </c>
      <c r="I32" s="199">
        <f>配列入力!I11</f>
        <v>0</v>
      </c>
      <c r="J32" s="197">
        <f>配列入力!J11</f>
        <v>0</v>
      </c>
      <c r="K32" s="133" t="str">
        <f>Sheet1!$S$3</f>
        <v/>
      </c>
      <c r="L32" s="132">
        <f>Sheet1!$T$3</f>
        <v>0</v>
      </c>
      <c r="M32" s="133">
        <f>Sheet1!$S$4</f>
        <v>0</v>
      </c>
      <c r="N32" s="132">
        <f>Sheet1!$T$4</f>
        <v>0</v>
      </c>
      <c r="O32" s="133">
        <f>Sheet1!$S$5</f>
        <v>0</v>
      </c>
      <c r="P32" s="132">
        <f>Sheet1!$T$5</f>
        <v>0</v>
      </c>
      <c r="Q32" s="133">
        <f>Sheet1!$S$6</f>
        <v>0</v>
      </c>
      <c r="R32" s="132">
        <f>Sheet1!$T$6</f>
        <v>0</v>
      </c>
      <c r="S32" s="133">
        <f>Sheet1!$S$7</f>
        <v>0</v>
      </c>
      <c r="T32" s="132">
        <f>Sheet1!$T$7</f>
        <v>0</v>
      </c>
    </row>
    <row r="33" spans="1:20" ht="30" customHeight="1">
      <c r="A33" s="198"/>
      <c r="B33" s="197"/>
      <c r="C33" s="199"/>
      <c r="D33" s="199"/>
      <c r="E33" s="199"/>
      <c r="F33" s="198"/>
      <c r="G33" s="199"/>
      <c r="H33" s="199"/>
      <c r="I33" s="199"/>
      <c r="J33" s="197"/>
      <c r="K33" s="133">
        <f>Sheet1!$S$8</f>
        <v>0</v>
      </c>
      <c r="L33" s="132">
        <f>Sheet1!$T$8</f>
        <v>0</v>
      </c>
      <c r="M33" s="133">
        <f>Sheet1!$S$9</f>
        <v>0</v>
      </c>
      <c r="N33" s="132">
        <f>Sheet1!$T$9</f>
        <v>0</v>
      </c>
      <c r="O33" s="133">
        <f>Sheet1!$S$10</f>
        <v>0</v>
      </c>
      <c r="P33" s="132">
        <f>Sheet1!$T$10</f>
        <v>0</v>
      </c>
      <c r="Q33" s="133">
        <f>Sheet1!$S$11</f>
        <v>0</v>
      </c>
      <c r="R33" s="132">
        <f>Sheet1!$T$11</f>
        <v>0</v>
      </c>
      <c r="S33" s="133">
        <f>Sheet1!$S$12</f>
        <v>0</v>
      </c>
      <c r="T33" s="132">
        <f>Sheet1!$T$12</f>
        <v>0</v>
      </c>
    </row>
    <row r="34" spans="1:20" ht="30" customHeight="1">
      <c r="A34" s="198"/>
      <c r="B34" s="197"/>
      <c r="C34" s="199"/>
      <c r="D34" s="199"/>
      <c r="E34" s="199"/>
      <c r="F34" s="198"/>
      <c r="G34" s="199"/>
      <c r="H34" s="199"/>
      <c r="I34" s="199"/>
      <c r="J34" s="197"/>
      <c r="K34" s="133">
        <f>Sheet1!$S$13</f>
        <v>0</v>
      </c>
      <c r="L34" s="132">
        <f>Sheet1!$T$13</f>
        <v>0</v>
      </c>
      <c r="M34" s="133">
        <f>Sheet1!$S$14</f>
        <v>0</v>
      </c>
      <c r="N34" s="132">
        <f>Sheet1!$T$14</f>
        <v>0</v>
      </c>
      <c r="O34" s="133">
        <f>Sheet1!$S$15</f>
        <v>0</v>
      </c>
      <c r="P34" s="132">
        <f>Sheet1!$T$15</f>
        <v>0</v>
      </c>
      <c r="Q34" s="133">
        <f>Sheet1!$S$16</f>
        <v>0</v>
      </c>
      <c r="R34" s="132">
        <f>Sheet1!$T$16</f>
        <v>0</v>
      </c>
      <c r="S34" s="133">
        <f>Sheet1!$S$17</f>
        <v>0</v>
      </c>
      <c r="T34" s="132">
        <f>Sheet1!$T$17</f>
        <v>0</v>
      </c>
    </row>
    <row r="35" spans="1:20" ht="30" customHeight="1">
      <c r="A35" s="194">
        <v>11</v>
      </c>
      <c r="B35" s="195">
        <f>配列入力!B12</f>
        <v>0</v>
      </c>
      <c r="C35" s="196">
        <f>配列入力!C12</f>
        <v>0</v>
      </c>
      <c r="D35" s="196">
        <f>配列入力!D12</f>
        <v>0</v>
      </c>
      <c r="E35" s="196">
        <f>配列入力!E12</f>
        <v>0</v>
      </c>
      <c r="F35" s="194">
        <f>配列入力!F12</f>
        <v>0</v>
      </c>
      <c r="G35" s="196">
        <f>配列入力!G12</f>
        <v>0</v>
      </c>
      <c r="H35" s="196">
        <f>配列入力!H12</f>
        <v>0</v>
      </c>
      <c r="I35" s="196">
        <f>配列入力!I12</f>
        <v>0</v>
      </c>
      <c r="J35" s="195">
        <f>配列入力!J12</f>
        <v>0</v>
      </c>
      <c r="K35" s="131" t="str">
        <f>Sheet1!$U$3</f>
        <v/>
      </c>
      <c r="L35" s="130">
        <f>Sheet1!$V$3</f>
        <v>0</v>
      </c>
      <c r="M35" s="131">
        <f>Sheet1!$U$4</f>
        <v>0</v>
      </c>
      <c r="N35" s="130">
        <f>Sheet1!$V$4</f>
        <v>0</v>
      </c>
      <c r="O35" s="131">
        <f>Sheet1!$U$5</f>
        <v>0</v>
      </c>
      <c r="P35" s="130">
        <f>Sheet1!$V$5</f>
        <v>0</v>
      </c>
      <c r="Q35" s="131">
        <f>Sheet1!$U$6</f>
        <v>0</v>
      </c>
      <c r="R35" s="130">
        <f>Sheet1!$V$6</f>
        <v>0</v>
      </c>
      <c r="S35" s="131">
        <f>Sheet1!$U$7</f>
        <v>0</v>
      </c>
      <c r="T35" s="130">
        <f>Sheet1!$V$7</f>
        <v>0</v>
      </c>
    </row>
    <row r="36" spans="1:20" ht="30" customHeight="1">
      <c r="A36" s="194"/>
      <c r="B36" s="195"/>
      <c r="C36" s="196"/>
      <c r="D36" s="196"/>
      <c r="E36" s="196"/>
      <c r="F36" s="194"/>
      <c r="G36" s="196"/>
      <c r="H36" s="196"/>
      <c r="I36" s="196"/>
      <c r="J36" s="195"/>
      <c r="K36" s="131">
        <f>Sheet1!$U$8</f>
        <v>0</v>
      </c>
      <c r="L36" s="130">
        <f>Sheet1!$V$8</f>
        <v>0</v>
      </c>
      <c r="M36" s="131">
        <f>Sheet1!$U$9</f>
        <v>0</v>
      </c>
      <c r="N36" s="130">
        <f>Sheet1!$V$9</f>
        <v>0</v>
      </c>
      <c r="O36" s="131">
        <f>Sheet1!$U$10</f>
        <v>0</v>
      </c>
      <c r="P36" s="130">
        <f>Sheet1!$V$10</f>
        <v>0</v>
      </c>
      <c r="Q36" s="131">
        <f>Sheet1!$U$11</f>
        <v>0</v>
      </c>
      <c r="R36" s="130">
        <f>Sheet1!$V$11</f>
        <v>0</v>
      </c>
      <c r="S36" s="131">
        <f>Sheet1!$U$12</f>
        <v>0</v>
      </c>
      <c r="T36" s="130">
        <f>Sheet1!$V$12</f>
        <v>0</v>
      </c>
    </row>
    <row r="37" spans="1:20" ht="30" customHeight="1">
      <c r="A37" s="194"/>
      <c r="B37" s="195"/>
      <c r="C37" s="196"/>
      <c r="D37" s="196"/>
      <c r="E37" s="196"/>
      <c r="F37" s="194"/>
      <c r="G37" s="196"/>
      <c r="H37" s="196"/>
      <c r="I37" s="196"/>
      <c r="J37" s="195"/>
      <c r="K37" s="131">
        <f>Sheet1!$U$13</f>
        <v>0</v>
      </c>
      <c r="L37" s="130">
        <f>Sheet1!$V$13</f>
        <v>0</v>
      </c>
      <c r="M37" s="131">
        <f>Sheet1!$U$14</f>
        <v>0</v>
      </c>
      <c r="N37" s="130">
        <f>Sheet1!$V$14</f>
        <v>0</v>
      </c>
      <c r="O37" s="131">
        <f>Sheet1!$U$15</f>
        <v>0</v>
      </c>
      <c r="P37" s="130">
        <f>Sheet1!$V$15</f>
        <v>0</v>
      </c>
      <c r="Q37" s="131">
        <f>Sheet1!$U$16</f>
        <v>0</v>
      </c>
      <c r="R37" s="130">
        <f>Sheet1!$V$16</f>
        <v>0</v>
      </c>
      <c r="S37" s="131">
        <f>Sheet1!$U$17</f>
        <v>0</v>
      </c>
      <c r="T37" s="130">
        <f>Sheet1!$V$17</f>
        <v>0</v>
      </c>
    </row>
    <row r="38" spans="1:20" ht="30" customHeight="1">
      <c r="A38" s="198">
        <v>12</v>
      </c>
      <c r="B38" s="197">
        <f>配列入力!B13</f>
        <v>0</v>
      </c>
      <c r="C38" s="199">
        <f>配列入力!C13</f>
        <v>0</v>
      </c>
      <c r="D38" s="199">
        <f>配列入力!D13</f>
        <v>0</v>
      </c>
      <c r="E38" s="199">
        <f>配列入力!E13</f>
        <v>0</v>
      </c>
      <c r="F38" s="198">
        <f>配列入力!F13</f>
        <v>0</v>
      </c>
      <c r="G38" s="199">
        <f>配列入力!G13</f>
        <v>0</v>
      </c>
      <c r="H38" s="199">
        <f>配列入力!H13</f>
        <v>0</v>
      </c>
      <c r="I38" s="199">
        <f>配列入力!I13</f>
        <v>0</v>
      </c>
      <c r="J38" s="197">
        <f>配列入力!J13</f>
        <v>0</v>
      </c>
      <c r="K38" s="133" t="str">
        <f>Sheet1!$W$3</f>
        <v/>
      </c>
      <c r="L38" s="132">
        <f>Sheet1!$X$3</f>
        <v>0</v>
      </c>
      <c r="M38" s="133">
        <f>Sheet1!$W$4</f>
        <v>0</v>
      </c>
      <c r="N38" s="132">
        <f>Sheet1!$X$4</f>
        <v>0</v>
      </c>
      <c r="O38" s="133">
        <f>Sheet1!$W$5</f>
        <v>0</v>
      </c>
      <c r="P38" s="132">
        <f>Sheet1!$X$5</f>
        <v>0</v>
      </c>
      <c r="Q38" s="133">
        <f>Sheet1!$W$6</f>
        <v>0</v>
      </c>
      <c r="R38" s="132">
        <f>Sheet1!$X$6</f>
        <v>0</v>
      </c>
      <c r="S38" s="133">
        <f>Sheet1!$W$7</f>
        <v>0</v>
      </c>
      <c r="T38" s="132">
        <f>Sheet1!$X$7</f>
        <v>0</v>
      </c>
    </row>
    <row r="39" spans="1:20" ht="30" customHeight="1">
      <c r="A39" s="198"/>
      <c r="B39" s="197"/>
      <c r="C39" s="199"/>
      <c r="D39" s="199"/>
      <c r="E39" s="199"/>
      <c r="F39" s="198"/>
      <c r="G39" s="199"/>
      <c r="H39" s="199"/>
      <c r="I39" s="199"/>
      <c r="J39" s="197"/>
      <c r="K39" s="133">
        <f>Sheet1!$W$8</f>
        <v>0</v>
      </c>
      <c r="L39" s="132">
        <f>Sheet1!$X$8</f>
        <v>0</v>
      </c>
      <c r="M39" s="133">
        <f>Sheet1!$W$9</f>
        <v>0</v>
      </c>
      <c r="N39" s="132">
        <f>Sheet1!$X$9</f>
        <v>0</v>
      </c>
      <c r="O39" s="133">
        <f>Sheet1!$W$10</f>
        <v>0</v>
      </c>
      <c r="P39" s="132">
        <f>Sheet1!$X$10</f>
        <v>0</v>
      </c>
      <c r="Q39" s="133">
        <f>Sheet1!$W$11</f>
        <v>0</v>
      </c>
      <c r="R39" s="132">
        <f>Sheet1!$X$11</f>
        <v>0</v>
      </c>
      <c r="S39" s="133">
        <f>Sheet1!$W$12</f>
        <v>0</v>
      </c>
      <c r="T39" s="132">
        <f>Sheet1!$X$12</f>
        <v>0</v>
      </c>
    </row>
    <row r="40" spans="1:20" ht="30" customHeight="1">
      <c r="A40" s="198"/>
      <c r="B40" s="197"/>
      <c r="C40" s="199"/>
      <c r="D40" s="199"/>
      <c r="E40" s="199"/>
      <c r="F40" s="198"/>
      <c r="G40" s="199"/>
      <c r="H40" s="199"/>
      <c r="I40" s="199"/>
      <c r="J40" s="197"/>
      <c r="K40" s="133">
        <f>Sheet1!$W$13</f>
        <v>0</v>
      </c>
      <c r="L40" s="132">
        <f>Sheet1!$X$13</f>
        <v>0</v>
      </c>
      <c r="M40" s="133">
        <f>Sheet1!$W$14</f>
        <v>0</v>
      </c>
      <c r="N40" s="132">
        <f>Sheet1!$X$14</f>
        <v>0</v>
      </c>
      <c r="O40" s="133">
        <f>Sheet1!$W$15</f>
        <v>0</v>
      </c>
      <c r="P40" s="132">
        <f>Sheet1!$X$15</f>
        <v>0</v>
      </c>
      <c r="Q40" s="133">
        <f>Sheet1!$W$16</f>
        <v>0</v>
      </c>
      <c r="R40" s="132">
        <f>Sheet1!$X$16</f>
        <v>0</v>
      </c>
      <c r="S40" s="133">
        <f>Sheet1!$W$17</f>
        <v>0</v>
      </c>
      <c r="T40" s="132">
        <f>Sheet1!$X$17</f>
        <v>0</v>
      </c>
    </row>
    <row r="41" spans="1:20" ht="30" customHeight="1">
      <c r="A41" s="194">
        <v>13</v>
      </c>
      <c r="B41" s="195">
        <f>配列入力!B14</f>
        <v>0</v>
      </c>
      <c r="C41" s="196">
        <f>配列入力!C14</f>
        <v>0</v>
      </c>
      <c r="D41" s="196">
        <f>配列入力!D14</f>
        <v>0</v>
      </c>
      <c r="E41" s="196">
        <f>配列入力!E14</f>
        <v>0</v>
      </c>
      <c r="F41" s="194">
        <f>配列入力!F14</f>
        <v>0</v>
      </c>
      <c r="G41" s="196">
        <f>配列入力!G14</f>
        <v>0</v>
      </c>
      <c r="H41" s="196">
        <f>配列入力!H14</f>
        <v>0</v>
      </c>
      <c r="I41" s="196">
        <f>配列入力!I14</f>
        <v>0</v>
      </c>
      <c r="J41" s="195">
        <f>配列入力!J14</f>
        <v>0</v>
      </c>
      <c r="K41" s="131" t="str">
        <f>Sheet1!$Y$3</f>
        <v/>
      </c>
      <c r="L41" s="130">
        <f>Sheet1!$Z$3</f>
        <v>0</v>
      </c>
      <c r="M41" s="131">
        <f>Sheet1!$Y$4</f>
        <v>0</v>
      </c>
      <c r="N41" s="130">
        <f>Sheet1!$Z$4</f>
        <v>0</v>
      </c>
      <c r="O41" s="131">
        <f>Sheet1!$Y$5</f>
        <v>0</v>
      </c>
      <c r="P41" s="130">
        <f>Sheet1!$Z$5</f>
        <v>0</v>
      </c>
      <c r="Q41" s="131">
        <f>Sheet1!$Y$6</f>
        <v>0</v>
      </c>
      <c r="R41" s="130">
        <f>Sheet1!$Z$6</f>
        <v>0</v>
      </c>
      <c r="S41" s="131">
        <f>Sheet1!$Y$7</f>
        <v>0</v>
      </c>
      <c r="T41" s="130">
        <f>Sheet1!$Z$7</f>
        <v>0</v>
      </c>
    </row>
    <row r="42" spans="1:20" ht="30" customHeight="1">
      <c r="A42" s="194"/>
      <c r="B42" s="195"/>
      <c r="C42" s="196"/>
      <c r="D42" s="196"/>
      <c r="E42" s="196"/>
      <c r="F42" s="194"/>
      <c r="G42" s="196"/>
      <c r="H42" s="196"/>
      <c r="I42" s="196"/>
      <c r="J42" s="195"/>
      <c r="K42" s="131">
        <f>Sheet1!$Y$8</f>
        <v>0</v>
      </c>
      <c r="L42" s="130">
        <f>Sheet1!$Z$8</f>
        <v>0</v>
      </c>
      <c r="M42" s="131">
        <f>Sheet1!$Y$9</f>
        <v>0</v>
      </c>
      <c r="N42" s="130">
        <f>Sheet1!$Z$9</f>
        <v>0</v>
      </c>
      <c r="O42" s="131">
        <f>Sheet1!$Y$10</f>
        <v>0</v>
      </c>
      <c r="P42" s="130">
        <f>Sheet1!$Z$10</f>
        <v>0</v>
      </c>
      <c r="Q42" s="131">
        <f>Sheet1!$Y$11</f>
        <v>0</v>
      </c>
      <c r="R42" s="130">
        <f>Sheet1!$Z$11</f>
        <v>0</v>
      </c>
      <c r="S42" s="131">
        <f>Sheet1!$Y$12</f>
        <v>0</v>
      </c>
      <c r="T42" s="130">
        <f>Sheet1!$Z$12</f>
        <v>0</v>
      </c>
    </row>
    <row r="43" spans="1:20" ht="30" customHeight="1">
      <c r="A43" s="194"/>
      <c r="B43" s="195"/>
      <c r="C43" s="196"/>
      <c r="D43" s="196"/>
      <c r="E43" s="196"/>
      <c r="F43" s="194"/>
      <c r="G43" s="196"/>
      <c r="H43" s="196"/>
      <c r="I43" s="196"/>
      <c r="J43" s="195"/>
      <c r="K43" s="131">
        <f>Sheet1!$Y$13</f>
        <v>0</v>
      </c>
      <c r="L43" s="130">
        <f>Sheet1!$Z$13</f>
        <v>0</v>
      </c>
      <c r="M43" s="131">
        <f>Sheet1!$Y$14</f>
        <v>0</v>
      </c>
      <c r="N43" s="130">
        <f>Sheet1!$Z$14</f>
        <v>0</v>
      </c>
      <c r="O43" s="131">
        <f>Sheet1!$Y$15</f>
        <v>0</v>
      </c>
      <c r="P43" s="130">
        <f>Sheet1!$Z$15</f>
        <v>0</v>
      </c>
      <c r="Q43" s="131">
        <f>Sheet1!$Y$16</f>
        <v>0</v>
      </c>
      <c r="R43" s="130">
        <f>Sheet1!$Z$16</f>
        <v>0</v>
      </c>
      <c r="S43" s="131">
        <f>Sheet1!$Y$17</f>
        <v>0</v>
      </c>
      <c r="T43" s="130">
        <f>Sheet1!$Z$17</f>
        <v>0</v>
      </c>
    </row>
    <row r="44" spans="1:20" ht="30" customHeight="1">
      <c r="A44" s="198">
        <v>14</v>
      </c>
      <c r="B44" s="197">
        <f>配列入力!B15</f>
        <v>0</v>
      </c>
      <c r="C44" s="199">
        <f>配列入力!C15</f>
        <v>0</v>
      </c>
      <c r="D44" s="199">
        <f>配列入力!D15</f>
        <v>0</v>
      </c>
      <c r="E44" s="199">
        <f>配列入力!E15</f>
        <v>0</v>
      </c>
      <c r="F44" s="198">
        <f>配列入力!F15</f>
        <v>0</v>
      </c>
      <c r="G44" s="199">
        <f>配列入力!G15</f>
        <v>0</v>
      </c>
      <c r="H44" s="199">
        <f>配列入力!H15</f>
        <v>0</v>
      </c>
      <c r="I44" s="199">
        <f>配列入力!I15</f>
        <v>0</v>
      </c>
      <c r="J44" s="197">
        <f>配列入力!J15</f>
        <v>0</v>
      </c>
      <c r="K44" s="133" t="str">
        <f>Sheet1!$AA$3</f>
        <v/>
      </c>
      <c r="L44" s="132">
        <f>Sheet1!$AB$3</f>
        <v>0</v>
      </c>
      <c r="M44" s="133">
        <f>Sheet1!$AA$4</f>
        <v>0</v>
      </c>
      <c r="N44" s="132">
        <f>Sheet1!$AB$4</f>
        <v>0</v>
      </c>
      <c r="O44" s="133">
        <f>Sheet1!$AA$5</f>
        <v>0</v>
      </c>
      <c r="P44" s="132">
        <f>Sheet1!$AB$5</f>
        <v>0</v>
      </c>
      <c r="Q44" s="133">
        <f>Sheet1!$AA$6</f>
        <v>0</v>
      </c>
      <c r="R44" s="132">
        <f>Sheet1!$AB$6</f>
        <v>0</v>
      </c>
      <c r="S44" s="133">
        <f>Sheet1!$AA$7</f>
        <v>0</v>
      </c>
      <c r="T44" s="132">
        <f>Sheet1!$AB$7</f>
        <v>0</v>
      </c>
    </row>
    <row r="45" spans="1:20" ht="30" customHeight="1">
      <c r="A45" s="198"/>
      <c r="B45" s="197"/>
      <c r="C45" s="199"/>
      <c r="D45" s="199"/>
      <c r="E45" s="199"/>
      <c r="F45" s="198"/>
      <c r="G45" s="199"/>
      <c r="H45" s="199"/>
      <c r="I45" s="199"/>
      <c r="J45" s="197"/>
      <c r="K45" s="133">
        <f>Sheet1!$AA$8</f>
        <v>0</v>
      </c>
      <c r="L45" s="132">
        <f>Sheet1!$AB$8</f>
        <v>0</v>
      </c>
      <c r="M45" s="133">
        <f>Sheet1!$AA$9</f>
        <v>0</v>
      </c>
      <c r="N45" s="132">
        <f>Sheet1!$AB$9</f>
        <v>0</v>
      </c>
      <c r="O45" s="133">
        <f>Sheet1!$AA$10</f>
        <v>0</v>
      </c>
      <c r="P45" s="132">
        <f>Sheet1!$AB$10</f>
        <v>0</v>
      </c>
      <c r="Q45" s="133">
        <f>Sheet1!$AA$11</f>
        <v>0</v>
      </c>
      <c r="R45" s="132">
        <f>Sheet1!$AB$11</f>
        <v>0</v>
      </c>
      <c r="S45" s="133">
        <f>Sheet1!$AA$12</f>
        <v>0</v>
      </c>
      <c r="T45" s="132">
        <f>Sheet1!$AB$12</f>
        <v>0</v>
      </c>
    </row>
    <row r="46" spans="1:20" ht="30" customHeight="1">
      <c r="A46" s="198"/>
      <c r="B46" s="197"/>
      <c r="C46" s="199"/>
      <c r="D46" s="199"/>
      <c r="E46" s="199"/>
      <c r="F46" s="198"/>
      <c r="G46" s="199"/>
      <c r="H46" s="199"/>
      <c r="I46" s="199"/>
      <c r="J46" s="197"/>
      <c r="K46" s="133">
        <f>Sheet1!$AA$13</f>
        <v>0</v>
      </c>
      <c r="L46" s="132">
        <f>Sheet1!$AB$13</f>
        <v>0</v>
      </c>
      <c r="M46" s="133">
        <f>Sheet1!$AA$14</f>
        <v>0</v>
      </c>
      <c r="N46" s="132">
        <f>Sheet1!$AB$14</f>
        <v>0</v>
      </c>
      <c r="O46" s="133">
        <f>Sheet1!$AA$15</f>
        <v>0</v>
      </c>
      <c r="P46" s="132">
        <f>Sheet1!$AB$15</f>
        <v>0</v>
      </c>
      <c r="Q46" s="133">
        <f>Sheet1!$AA$16</f>
        <v>0</v>
      </c>
      <c r="R46" s="132">
        <f>Sheet1!$AB$16</f>
        <v>0</v>
      </c>
      <c r="S46" s="133">
        <f>Sheet1!$AA$17</f>
        <v>0</v>
      </c>
      <c r="T46" s="132">
        <f>Sheet1!$AB$17</f>
        <v>0</v>
      </c>
    </row>
    <row r="47" spans="1:20" ht="30" customHeight="1">
      <c r="A47" s="194">
        <v>15</v>
      </c>
      <c r="B47" s="195">
        <f>配列入力!B16</f>
        <v>0</v>
      </c>
      <c r="C47" s="196">
        <f>配列入力!C16</f>
        <v>0</v>
      </c>
      <c r="D47" s="196">
        <f>配列入力!D16</f>
        <v>0</v>
      </c>
      <c r="E47" s="196">
        <f>配列入力!E16</f>
        <v>0</v>
      </c>
      <c r="F47" s="194">
        <f>配列入力!F16</f>
        <v>0</v>
      </c>
      <c r="G47" s="196">
        <f>配列入力!G16</f>
        <v>0</v>
      </c>
      <c r="H47" s="196">
        <f>配列入力!H16</f>
        <v>0</v>
      </c>
      <c r="I47" s="196">
        <f>配列入力!I16</f>
        <v>0</v>
      </c>
      <c r="J47" s="195">
        <f>配列入力!J16</f>
        <v>0</v>
      </c>
      <c r="K47" s="131" t="str">
        <f>Sheet1!$AC$3</f>
        <v/>
      </c>
      <c r="L47" s="130">
        <f>Sheet1!$AD$3</f>
        <v>0</v>
      </c>
      <c r="M47" s="131">
        <f>Sheet1!$AC$4</f>
        <v>0</v>
      </c>
      <c r="N47" s="130">
        <f>Sheet1!$AD$4</f>
        <v>0</v>
      </c>
      <c r="O47" s="131">
        <f>Sheet1!$AC$5</f>
        <v>0</v>
      </c>
      <c r="P47" s="130">
        <f>Sheet1!$AD$5</f>
        <v>0</v>
      </c>
      <c r="Q47" s="131">
        <f>Sheet1!$AC$6</f>
        <v>0</v>
      </c>
      <c r="R47" s="130">
        <f>Sheet1!$AD$6</f>
        <v>0</v>
      </c>
      <c r="S47" s="131">
        <f>Sheet1!$AC$7</f>
        <v>0</v>
      </c>
      <c r="T47" s="130">
        <f>Sheet1!$AD$7</f>
        <v>0</v>
      </c>
    </row>
    <row r="48" spans="1:20" ht="30" customHeight="1">
      <c r="A48" s="194"/>
      <c r="B48" s="195"/>
      <c r="C48" s="196"/>
      <c r="D48" s="196"/>
      <c r="E48" s="196"/>
      <c r="F48" s="194"/>
      <c r="G48" s="196"/>
      <c r="H48" s="196"/>
      <c r="I48" s="196"/>
      <c r="J48" s="195"/>
      <c r="K48" s="131">
        <f>Sheet1!$AC$8</f>
        <v>0</v>
      </c>
      <c r="L48" s="130">
        <f>Sheet1!$AD$8</f>
        <v>0</v>
      </c>
      <c r="M48" s="131">
        <f>Sheet1!$AC$9</f>
        <v>0</v>
      </c>
      <c r="N48" s="130">
        <f>Sheet1!$AD$9</f>
        <v>0</v>
      </c>
      <c r="O48" s="131">
        <f>Sheet1!$AC$10</f>
        <v>0</v>
      </c>
      <c r="P48" s="130">
        <f>Sheet1!$AD$10</f>
        <v>0</v>
      </c>
      <c r="Q48" s="131">
        <f>Sheet1!$AC$11</f>
        <v>0</v>
      </c>
      <c r="R48" s="130">
        <f>Sheet1!$AD$11</f>
        <v>0</v>
      </c>
      <c r="S48" s="131">
        <f>Sheet1!$AC$12</f>
        <v>0</v>
      </c>
      <c r="T48" s="130">
        <f>Sheet1!$AD$12</f>
        <v>0</v>
      </c>
    </row>
    <row r="49" spans="1:20" ht="30" customHeight="1">
      <c r="A49" s="194"/>
      <c r="B49" s="195"/>
      <c r="C49" s="196"/>
      <c r="D49" s="196"/>
      <c r="E49" s="196"/>
      <c r="F49" s="194"/>
      <c r="G49" s="196"/>
      <c r="H49" s="196"/>
      <c r="I49" s="196"/>
      <c r="J49" s="195"/>
      <c r="K49" s="131">
        <f>Sheet1!$AC$13</f>
        <v>0</v>
      </c>
      <c r="L49" s="130">
        <f>Sheet1!$AD$13</f>
        <v>0</v>
      </c>
      <c r="M49" s="131">
        <f>Sheet1!$AC$14</f>
        <v>0</v>
      </c>
      <c r="N49" s="130">
        <f>Sheet1!$AD$14</f>
        <v>0</v>
      </c>
      <c r="O49" s="131">
        <f>Sheet1!$AC$15</f>
        <v>0</v>
      </c>
      <c r="P49" s="130">
        <f>Sheet1!$AD$15</f>
        <v>0</v>
      </c>
      <c r="Q49" s="131">
        <f>Sheet1!$AC$16</f>
        <v>0</v>
      </c>
      <c r="R49" s="130">
        <f>Sheet1!$AD$16</f>
        <v>0</v>
      </c>
      <c r="S49" s="131">
        <f>Sheet1!$AC$17</f>
        <v>0</v>
      </c>
      <c r="T49" s="130">
        <f>Sheet1!$AD$17</f>
        <v>0</v>
      </c>
    </row>
    <row r="50" spans="1:20" ht="30" customHeight="1">
      <c r="A50" s="198">
        <v>16</v>
      </c>
      <c r="B50" s="197">
        <f>配列入力!B17</f>
        <v>0</v>
      </c>
      <c r="C50" s="199">
        <f>配列入力!C17</f>
        <v>0</v>
      </c>
      <c r="D50" s="199">
        <f>配列入力!D17</f>
        <v>0</v>
      </c>
      <c r="E50" s="199">
        <f>配列入力!E17</f>
        <v>0</v>
      </c>
      <c r="F50" s="198">
        <f>配列入力!F17</f>
        <v>0</v>
      </c>
      <c r="G50" s="199">
        <f>配列入力!G17</f>
        <v>0</v>
      </c>
      <c r="H50" s="199">
        <f>配列入力!H17</f>
        <v>0</v>
      </c>
      <c r="I50" s="199">
        <f>配列入力!I17</f>
        <v>0</v>
      </c>
      <c r="J50" s="197">
        <f>配列入力!J17</f>
        <v>0</v>
      </c>
      <c r="K50" s="133" t="str">
        <f>Sheet1!$AE$3</f>
        <v/>
      </c>
      <c r="L50" s="132">
        <f>Sheet1!$AF$3</f>
        <v>0</v>
      </c>
      <c r="M50" s="133">
        <f>Sheet1!$AE$4</f>
        <v>0</v>
      </c>
      <c r="N50" s="132">
        <f>Sheet1!$AF$4</f>
        <v>0</v>
      </c>
      <c r="O50" s="133">
        <f>Sheet1!$AE$5</f>
        <v>0</v>
      </c>
      <c r="P50" s="132">
        <f>Sheet1!$AF$5</f>
        <v>0</v>
      </c>
      <c r="Q50" s="133">
        <f>Sheet1!$AE$6</f>
        <v>0</v>
      </c>
      <c r="R50" s="132">
        <f>Sheet1!$AF$6</f>
        <v>0</v>
      </c>
      <c r="S50" s="133">
        <f>Sheet1!$AE$7</f>
        <v>0</v>
      </c>
      <c r="T50" s="132">
        <f>Sheet1!$AF$7</f>
        <v>0</v>
      </c>
    </row>
    <row r="51" spans="1:20" ht="30" customHeight="1">
      <c r="A51" s="198"/>
      <c r="B51" s="197"/>
      <c r="C51" s="199"/>
      <c r="D51" s="199"/>
      <c r="E51" s="199"/>
      <c r="F51" s="198"/>
      <c r="G51" s="199"/>
      <c r="H51" s="199"/>
      <c r="I51" s="199"/>
      <c r="J51" s="197"/>
      <c r="K51" s="133">
        <f>Sheet1!$AE$8</f>
        <v>0</v>
      </c>
      <c r="L51" s="132">
        <f>Sheet1!$AF$8</f>
        <v>0</v>
      </c>
      <c r="M51" s="133">
        <f>Sheet1!$AE$9</f>
        <v>0</v>
      </c>
      <c r="N51" s="132">
        <f>Sheet1!$AF$9</f>
        <v>0</v>
      </c>
      <c r="O51" s="133">
        <f>Sheet1!$AE$10</f>
        <v>0</v>
      </c>
      <c r="P51" s="132">
        <f>Sheet1!$AF$10</f>
        <v>0</v>
      </c>
      <c r="Q51" s="133">
        <f>Sheet1!$AE$11</f>
        <v>0</v>
      </c>
      <c r="R51" s="132">
        <f>Sheet1!$AF$11</f>
        <v>0</v>
      </c>
      <c r="S51" s="133">
        <f>Sheet1!$AE$12</f>
        <v>0</v>
      </c>
      <c r="T51" s="132">
        <f>Sheet1!$AF$12</f>
        <v>0</v>
      </c>
    </row>
    <row r="52" spans="1:20" ht="30" customHeight="1">
      <c r="A52" s="198"/>
      <c r="B52" s="197"/>
      <c r="C52" s="199"/>
      <c r="D52" s="199"/>
      <c r="E52" s="199"/>
      <c r="F52" s="198"/>
      <c r="G52" s="199"/>
      <c r="H52" s="199"/>
      <c r="I52" s="199"/>
      <c r="J52" s="197"/>
      <c r="K52" s="133">
        <f>Sheet1!$AE$13</f>
        <v>0</v>
      </c>
      <c r="L52" s="132">
        <f>Sheet1!$AF$13</f>
        <v>0</v>
      </c>
      <c r="M52" s="133">
        <f>Sheet1!$AE$14</f>
        <v>0</v>
      </c>
      <c r="N52" s="132">
        <f>Sheet1!$AF$14</f>
        <v>0</v>
      </c>
      <c r="O52" s="133">
        <f>Sheet1!$AE$15</f>
        <v>0</v>
      </c>
      <c r="P52" s="132">
        <f>Sheet1!$AF$15</f>
        <v>0</v>
      </c>
      <c r="Q52" s="133">
        <f>Sheet1!$AE$16</f>
        <v>0</v>
      </c>
      <c r="R52" s="132">
        <f>Sheet1!$AF$16</f>
        <v>0</v>
      </c>
      <c r="S52" s="133">
        <f>Sheet1!$AE$17</f>
        <v>0</v>
      </c>
      <c r="T52" s="132">
        <f>Sheet1!$AF$17</f>
        <v>0</v>
      </c>
    </row>
    <row r="53" spans="1:20" ht="30" customHeight="1">
      <c r="A53" s="194">
        <v>17</v>
      </c>
      <c r="B53" s="195">
        <f>配列入力!B18</f>
        <v>0</v>
      </c>
      <c r="C53" s="196">
        <f>配列入力!C18</f>
        <v>0</v>
      </c>
      <c r="D53" s="196">
        <f>配列入力!D18</f>
        <v>0</v>
      </c>
      <c r="E53" s="196">
        <f>配列入力!E18</f>
        <v>0</v>
      </c>
      <c r="F53" s="194">
        <f>配列入力!F18</f>
        <v>0</v>
      </c>
      <c r="G53" s="196">
        <f>配列入力!G18</f>
        <v>0</v>
      </c>
      <c r="H53" s="196">
        <f>配列入力!H18</f>
        <v>0</v>
      </c>
      <c r="I53" s="196">
        <f>配列入力!I18</f>
        <v>0</v>
      </c>
      <c r="J53" s="195">
        <f>配列入力!J18</f>
        <v>0</v>
      </c>
      <c r="K53" s="131" t="str">
        <f>Sheet1!$AG$3</f>
        <v/>
      </c>
      <c r="L53" s="130">
        <f>Sheet1!$AH$3</f>
        <v>0</v>
      </c>
      <c r="M53" s="131">
        <f>Sheet1!$AG$4</f>
        <v>0</v>
      </c>
      <c r="N53" s="130">
        <f>Sheet1!$AH$4</f>
        <v>0</v>
      </c>
      <c r="O53" s="131">
        <f>Sheet1!$AG$5</f>
        <v>0</v>
      </c>
      <c r="P53" s="130">
        <f>Sheet1!$AH$5</f>
        <v>0</v>
      </c>
      <c r="Q53" s="131">
        <f>Sheet1!$AG$6</f>
        <v>0</v>
      </c>
      <c r="R53" s="130">
        <f>Sheet1!$AH$6</f>
        <v>0</v>
      </c>
      <c r="S53" s="131">
        <f>Sheet1!$AG$7</f>
        <v>0</v>
      </c>
      <c r="T53" s="130">
        <f>Sheet1!$AH$7</f>
        <v>0</v>
      </c>
    </row>
    <row r="54" spans="1:20" ht="30" customHeight="1">
      <c r="A54" s="194"/>
      <c r="B54" s="195"/>
      <c r="C54" s="196"/>
      <c r="D54" s="196"/>
      <c r="E54" s="196"/>
      <c r="F54" s="194"/>
      <c r="G54" s="196"/>
      <c r="H54" s="196"/>
      <c r="I54" s="196"/>
      <c r="J54" s="195"/>
      <c r="K54" s="131">
        <f>Sheet1!$AG$8</f>
        <v>0</v>
      </c>
      <c r="L54" s="130">
        <f>Sheet1!$AH$8</f>
        <v>0</v>
      </c>
      <c r="M54" s="131">
        <f>Sheet1!$AG$9</f>
        <v>0</v>
      </c>
      <c r="N54" s="130">
        <f>Sheet1!$AH$9</f>
        <v>0</v>
      </c>
      <c r="O54" s="131">
        <f>Sheet1!$AG$10</f>
        <v>0</v>
      </c>
      <c r="P54" s="130">
        <f>Sheet1!$AH$10</f>
        <v>0</v>
      </c>
      <c r="Q54" s="131">
        <f>Sheet1!$AG$11</f>
        <v>0</v>
      </c>
      <c r="R54" s="130">
        <f>Sheet1!$AH$11</f>
        <v>0</v>
      </c>
      <c r="S54" s="131">
        <f>Sheet1!$AG$12</f>
        <v>0</v>
      </c>
      <c r="T54" s="130">
        <f>Sheet1!$AH$12</f>
        <v>0</v>
      </c>
    </row>
    <row r="55" spans="1:20" ht="30" customHeight="1">
      <c r="A55" s="194"/>
      <c r="B55" s="195"/>
      <c r="C55" s="196"/>
      <c r="D55" s="196"/>
      <c r="E55" s="196"/>
      <c r="F55" s="194"/>
      <c r="G55" s="196"/>
      <c r="H55" s="196"/>
      <c r="I55" s="196"/>
      <c r="J55" s="195"/>
      <c r="K55" s="131">
        <f>Sheet1!$AG$13</f>
        <v>0</v>
      </c>
      <c r="L55" s="130">
        <f>Sheet1!$AH$13</f>
        <v>0</v>
      </c>
      <c r="M55" s="131">
        <f>Sheet1!$AG$14</f>
        <v>0</v>
      </c>
      <c r="N55" s="130">
        <f>Sheet1!$AH$14</f>
        <v>0</v>
      </c>
      <c r="O55" s="131">
        <f>Sheet1!$AG$15</f>
        <v>0</v>
      </c>
      <c r="P55" s="130">
        <f>Sheet1!$AH$15</f>
        <v>0</v>
      </c>
      <c r="Q55" s="131">
        <f>Sheet1!$AG$16</f>
        <v>0</v>
      </c>
      <c r="R55" s="130">
        <f>Sheet1!$AH$16</f>
        <v>0</v>
      </c>
      <c r="S55" s="131">
        <f>Sheet1!$AG$17</f>
        <v>0</v>
      </c>
      <c r="T55" s="130">
        <f>Sheet1!$AH$17</f>
        <v>0</v>
      </c>
    </row>
    <row r="56" spans="1:20" ht="30" customHeight="1">
      <c r="A56" s="198">
        <v>18</v>
      </c>
      <c r="B56" s="197">
        <f>配列入力!B19</f>
        <v>0</v>
      </c>
      <c r="C56" s="199">
        <f>配列入力!C19</f>
        <v>0</v>
      </c>
      <c r="D56" s="199">
        <f>配列入力!D19</f>
        <v>0</v>
      </c>
      <c r="E56" s="199">
        <f>配列入力!E19</f>
        <v>0</v>
      </c>
      <c r="F56" s="198">
        <f>配列入力!F19</f>
        <v>0</v>
      </c>
      <c r="G56" s="199">
        <f>配列入力!G19</f>
        <v>0</v>
      </c>
      <c r="H56" s="199">
        <f>配列入力!H19</f>
        <v>0</v>
      </c>
      <c r="I56" s="199">
        <f>配列入力!I19</f>
        <v>0</v>
      </c>
      <c r="J56" s="197">
        <f>配列入力!J19</f>
        <v>0</v>
      </c>
      <c r="K56" s="133" t="str">
        <f>Sheet1!$AI$3</f>
        <v/>
      </c>
      <c r="L56" s="132">
        <f>Sheet1!$AJ$3</f>
        <v>0</v>
      </c>
      <c r="M56" s="133">
        <f>Sheet1!$AI$4</f>
        <v>0</v>
      </c>
      <c r="N56" s="132">
        <f>Sheet1!$AJ$4</f>
        <v>0</v>
      </c>
      <c r="O56" s="133">
        <f>Sheet1!$AI$5</f>
        <v>0</v>
      </c>
      <c r="P56" s="132">
        <f>Sheet1!$AJ$5</f>
        <v>0</v>
      </c>
      <c r="Q56" s="133">
        <f>Sheet1!$AI$6</f>
        <v>0</v>
      </c>
      <c r="R56" s="132">
        <f>Sheet1!$AJ$6</f>
        <v>0</v>
      </c>
      <c r="S56" s="133">
        <f>Sheet1!$AI$7</f>
        <v>0</v>
      </c>
      <c r="T56" s="132">
        <f>Sheet1!$AJ$7</f>
        <v>0</v>
      </c>
    </row>
    <row r="57" spans="1:20" ht="30.75" customHeight="1">
      <c r="A57" s="198"/>
      <c r="B57" s="197"/>
      <c r="C57" s="199"/>
      <c r="D57" s="199"/>
      <c r="E57" s="199"/>
      <c r="F57" s="198"/>
      <c r="G57" s="199"/>
      <c r="H57" s="199"/>
      <c r="I57" s="199"/>
      <c r="J57" s="197"/>
      <c r="K57" s="133">
        <f>Sheet1!$AI$8</f>
        <v>0</v>
      </c>
      <c r="L57" s="132">
        <f>Sheet1!$AJ$8</f>
        <v>0</v>
      </c>
      <c r="M57" s="133">
        <f>Sheet1!$AI$9</f>
        <v>0</v>
      </c>
      <c r="N57" s="132">
        <f>Sheet1!$AJ$9</f>
        <v>0</v>
      </c>
      <c r="O57" s="133">
        <f>Sheet1!$AI$10</f>
        <v>0</v>
      </c>
      <c r="P57" s="132">
        <f>Sheet1!$AJ$10</f>
        <v>0</v>
      </c>
      <c r="Q57" s="133">
        <f>Sheet1!$AI$11</f>
        <v>0</v>
      </c>
      <c r="R57" s="132">
        <f>Sheet1!$AJ$11</f>
        <v>0</v>
      </c>
      <c r="S57" s="133">
        <f>Sheet1!$AI$12</f>
        <v>0</v>
      </c>
      <c r="T57" s="132">
        <f>Sheet1!$AJ$12</f>
        <v>0</v>
      </c>
    </row>
    <row r="58" spans="1:20" ht="30.75" customHeight="1">
      <c r="A58" s="198"/>
      <c r="B58" s="197"/>
      <c r="C58" s="199"/>
      <c r="D58" s="199"/>
      <c r="E58" s="199"/>
      <c r="F58" s="198"/>
      <c r="G58" s="199"/>
      <c r="H58" s="199"/>
      <c r="I58" s="199"/>
      <c r="J58" s="197"/>
      <c r="K58" s="133">
        <f>Sheet1!$AI$13</f>
        <v>0</v>
      </c>
      <c r="L58" s="132">
        <f>Sheet1!$AJ$13</f>
        <v>0</v>
      </c>
      <c r="M58" s="133">
        <f>Sheet1!$AI$14</f>
        <v>0</v>
      </c>
      <c r="N58" s="132">
        <f>Sheet1!$AJ$14</f>
        <v>0</v>
      </c>
      <c r="O58" s="133">
        <f>Sheet1!$AI$15</f>
        <v>0</v>
      </c>
      <c r="P58" s="132">
        <f>Sheet1!$AJ$15</f>
        <v>0</v>
      </c>
      <c r="Q58" s="133">
        <f>Sheet1!$AI$16</f>
        <v>0</v>
      </c>
      <c r="R58" s="132">
        <f>Sheet1!$AJ$16</f>
        <v>0</v>
      </c>
      <c r="S58" s="133">
        <f>Sheet1!$AI$17</f>
        <v>0</v>
      </c>
      <c r="T58" s="132">
        <f>Sheet1!$AJ$17</f>
        <v>0</v>
      </c>
    </row>
    <row r="59" spans="1:20" ht="30" customHeight="1">
      <c r="A59" s="194">
        <v>19</v>
      </c>
      <c r="B59" s="195">
        <f>配列入力!B20</f>
        <v>0</v>
      </c>
      <c r="C59" s="196">
        <f>配列入力!C20</f>
        <v>0</v>
      </c>
      <c r="D59" s="196">
        <f>配列入力!D20</f>
        <v>0</v>
      </c>
      <c r="E59" s="196">
        <f>配列入力!E20</f>
        <v>0</v>
      </c>
      <c r="F59" s="194">
        <f>配列入力!F20</f>
        <v>0</v>
      </c>
      <c r="G59" s="196">
        <f>配列入力!G20</f>
        <v>0</v>
      </c>
      <c r="H59" s="196">
        <f>配列入力!H20</f>
        <v>0</v>
      </c>
      <c r="I59" s="196">
        <f>配列入力!I20</f>
        <v>0</v>
      </c>
      <c r="J59" s="195">
        <f>配列入力!J20</f>
        <v>0</v>
      </c>
      <c r="K59" s="131" t="str">
        <f>Sheet1!$AK$3</f>
        <v/>
      </c>
      <c r="L59" s="130">
        <f>Sheet1!$AL$3</f>
        <v>0</v>
      </c>
      <c r="M59" s="131">
        <f>Sheet1!$AK$4</f>
        <v>0</v>
      </c>
      <c r="N59" s="130">
        <f>Sheet1!$AL$4</f>
        <v>0</v>
      </c>
      <c r="O59" s="131">
        <f>Sheet1!$AK$5</f>
        <v>0</v>
      </c>
      <c r="P59" s="130">
        <f>Sheet1!$AL$5</f>
        <v>0</v>
      </c>
      <c r="Q59" s="131">
        <f>Sheet1!$AK$6</f>
        <v>0</v>
      </c>
      <c r="R59" s="130">
        <f>Sheet1!$AL$6</f>
        <v>0</v>
      </c>
      <c r="S59" s="131">
        <f>Sheet1!$AK$7</f>
        <v>0</v>
      </c>
      <c r="T59" s="130">
        <f>Sheet1!$AL$7</f>
        <v>0</v>
      </c>
    </row>
    <row r="60" spans="1:20" ht="30" customHeight="1">
      <c r="A60" s="194"/>
      <c r="B60" s="195"/>
      <c r="C60" s="196"/>
      <c r="D60" s="196"/>
      <c r="E60" s="196"/>
      <c r="F60" s="194"/>
      <c r="G60" s="196"/>
      <c r="H60" s="196"/>
      <c r="I60" s="196"/>
      <c r="J60" s="195"/>
      <c r="K60" s="131">
        <f>Sheet1!$AK$8</f>
        <v>0</v>
      </c>
      <c r="L60" s="130">
        <f>Sheet1!$AL$8</f>
        <v>0</v>
      </c>
      <c r="M60" s="131">
        <f>Sheet1!$AK$9</f>
        <v>0</v>
      </c>
      <c r="N60" s="130">
        <f>Sheet1!$AL$9</f>
        <v>0</v>
      </c>
      <c r="O60" s="131">
        <f>Sheet1!$AK$10</f>
        <v>0</v>
      </c>
      <c r="P60" s="130">
        <f>Sheet1!$AL$10</f>
        <v>0</v>
      </c>
      <c r="Q60" s="131">
        <f>Sheet1!$AK$11</f>
        <v>0</v>
      </c>
      <c r="R60" s="130">
        <f>Sheet1!$AL$11</f>
        <v>0</v>
      </c>
      <c r="S60" s="131">
        <f>Sheet1!$AK$12</f>
        <v>0</v>
      </c>
      <c r="T60" s="130">
        <f>Sheet1!$AL$12</f>
        <v>0</v>
      </c>
    </row>
    <row r="61" spans="1:20" ht="30" customHeight="1">
      <c r="A61" s="194"/>
      <c r="B61" s="195"/>
      <c r="C61" s="196"/>
      <c r="D61" s="196"/>
      <c r="E61" s="196"/>
      <c r="F61" s="194"/>
      <c r="G61" s="196"/>
      <c r="H61" s="196"/>
      <c r="I61" s="196"/>
      <c r="J61" s="195"/>
      <c r="K61" s="131">
        <f>Sheet1!$AK$13</f>
        <v>0</v>
      </c>
      <c r="L61" s="130">
        <f>Sheet1!$AL$13</f>
        <v>0</v>
      </c>
      <c r="M61" s="131">
        <f>Sheet1!$AK$14</f>
        <v>0</v>
      </c>
      <c r="N61" s="130">
        <f>Sheet1!$AL$14</f>
        <v>0</v>
      </c>
      <c r="O61" s="131">
        <f>Sheet1!$AK$15</f>
        <v>0</v>
      </c>
      <c r="P61" s="130">
        <f>Sheet1!$AL$15</f>
        <v>0</v>
      </c>
      <c r="Q61" s="131">
        <f>Sheet1!$AK$16</f>
        <v>0</v>
      </c>
      <c r="R61" s="130">
        <f>Sheet1!$AL$16</f>
        <v>0</v>
      </c>
      <c r="S61" s="131">
        <f>Sheet1!$AK$17</f>
        <v>0</v>
      </c>
      <c r="T61" s="130">
        <f>Sheet1!$AL$17</f>
        <v>0</v>
      </c>
    </row>
    <row r="62" spans="1:20" ht="30" customHeight="1">
      <c r="A62" s="198">
        <v>20</v>
      </c>
      <c r="B62" s="197">
        <f>配列入力!B21</f>
        <v>0</v>
      </c>
      <c r="C62" s="199">
        <f>配列入力!C21</f>
        <v>0</v>
      </c>
      <c r="D62" s="199">
        <f>配列入力!D21</f>
        <v>0</v>
      </c>
      <c r="E62" s="199">
        <f>配列入力!E21</f>
        <v>0</v>
      </c>
      <c r="F62" s="198">
        <f>配列入力!F21</f>
        <v>0</v>
      </c>
      <c r="G62" s="199">
        <f>配列入力!G21</f>
        <v>0</v>
      </c>
      <c r="H62" s="199">
        <f>配列入力!H21</f>
        <v>0</v>
      </c>
      <c r="I62" s="199">
        <f>配列入力!I21</f>
        <v>0</v>
      </c>
      <c r="J62" s="197">
        <f>配列入力!J21</f>
        <v>0</v>
      </c>
      <c r="K62" s="133" t="str">
        <f>Sheet1!$AM$3</f>
        <v/>
      </c>
      <c r="L62" s="132">
        <f>Sheet1!$AN$3</f>
        <v>0</v>
      </c>
      <c r="M62" s="133">
        <f>Sheet1!$AM$4</f>
        <v>0</v>
      </c>
      <c r="N62" s="132">
        <f>Sheet1!$AN$4</f>
        <v>0</v>
      </c>
      <c r="O62" s="133">
        <f>Sheet1!$AM$5</f>
        <v>0</v>
      </c>
      <c r="P62" s="132">
        <f>Sheet1!$AN$5</f>
        <v>0</v>
      </c>
      <c r="Q62" s="133">
        <f>Sheet1!$AM$6</f>
        <v>0</v>
      </c>
      <c r="R62" s="132">
        <f>Sheet1!$AN$6</f>
        <v>0</v>
      </c>
      <c r="S62" s="133">
        <f>Sheet1!$AM$7</f>
        <v>0</v>
      </c>
      <c r="T62" s="132">
        <f>Sheet1!$AN$7</f>
        <v>0</v>
      </c>
    </row>
    <row r="63" spans="1:20" ht="30" customHeight="1">
      <c r="A63" s="198"/>
      <c r="B63" s="197"/>
      <c r="C63" s="199"/>
      <c r="D63" s="199"/>
      <c r="E63" s="199"/>
      <c r="F63" s="198"/>
      <c r="G63" s="199"/>
      <c r="H63" s="199"/>
      <c r="I63" s="199"/>
      <c r="J63" s="197"/>
      <c r="K63" s="133">
        <f>Sheet1!$AM$8</f>
        <v>0</v>
      </c>
      <c r="L63" s="132">
        <f>Sheet1!$AN$8</f>
        <v>0</v>
      </c>
      <c r="M63" s="133">
        <f>Sheet1!$AM$9</f>
        <v>0</v>
      </c>
      <c r="N63" s="132">
        <f>Sheet1!$AN$9</f>
        <v>0</v>
      </c>
      <c r="O63" s="133">
        <f>Sheet1!$AM$10</f>
        <v>0</v>
      </c>
      <c r="P63" s="132">
        <f>Sheet1!$AN$10</f>
        <v>0</v>
      </c>
      <c r="Q63" s="133">
        <f>Sheet1!$AM$11</f>
        <v>0</v>
      </c>
      <c r="R63" s="132">
        <f>Sheet1!$AN$11</f>
        <v>0</v>
      </c>
      <c r="S63" s="133">
        <f>Sheet1!$AM$12</f>
        <v>0</v>
      </c>
      <c r="T63" s="132">
        <f>Sheet1!$AN$12</f>
        <v>0</v>
      </c>
    </row>
    <row r="64" spans="1:20" ht="30" customHeight="1">
      <c r="A64" s="198"/>
      <c r="B64" s="197"/>
      <c r="C64" s="199"/>
      <c r="D64" s="199"/>
      <c r="E64" s="199"/>
      <c r="F64" s="198"/>
      <c r="G64" s="199"/>
      <c r="H64" s="199"/>
      <c r="I64" s="199"/>
      <c r="J64" s="197"/>
      <c r="K64" s="133">
        <f>Sheet1!$AM$13</f>
        <v>0</v>
      </c>
      <c r="L64" s="132">
        <f>Sheet1!$AN$13</f>
        <v>0</v>
      </c>
      <c r="M64" s="133">
        <f>Sheet1!$AM$14</f>
        <v>0</v>
      </c>
      <c r="N64" s="132">
        <f>Sheet1!$AN$14</f>
        <v>0</v>
      </c>
      <c r="O64" s="133">
        <f>Sheet1!$AM$15</f>
        <v>0</v>
      </c>
      <c r="P64" s="132">
        <f>Sheet1!$AN$15</f>
        <v>0</v>
      </c>
      <c r="Q64" s="133">
        <f>Sheet1!$AM$16</f>
        <v>0</v>
      </c>
      <c r="R64" s="132">
        <f>Sheet1!$AN$16</f>
        <v>0</v>
      </c>
      <c r="S64" s="133">
        <f>Sheet1!$AM$17</f>
        <v>0</v>
      </c>
      <c r="T64" s="132">
        <f>Sheet1!$AN$17</f>
        <v>0</v>
      </c>
    </row>
    <row r="65" spans="1:20" ht="30" customHeight="1">
      <c r="A65" s="194">
        <v>21</v>
      </c>
      <c r="B65" s="195">
        <f>配列入力!B22</f>
        <v>0</v>
      </c>
      <c r="C65" s="196">
        <f>配列入力!C22</f>
        <v>0</v>
      </c>
      <c r="D65" s="196">
        <f>配列入力!D22</f>
        <v>0</v>
      </c>
      <c r="E65" s="196">
        <f>配列入力!E22</f>
        <v>0</v>
      </c>
      <c r="F65" s="194">
        <f>配列入力!F22</f>
        <v>0</v>
      </c>
      <c r="G65" s="196">
        <f>配列入力!G22</f>
        <v>0</v>
      </c>
      <c r="H65" s="196">
        <f>配列入力!H22</f>
        <v>0</v>
      </c>
      <c r="I65" s="196">
        <f>配列入力!I22</f>
        <v>0</v>
      </c>
      <c r="J65" s="195">
        <f>配列入力!J22</f>
        <v>0</v>
      </c>
      <c r="K65" s="131" t="str">
        <f>Sheet1!$AO$3</f>
        <v/>
      </c>
      <c r="L65" s="130">
        <f>Sheet1!$AP$3</f>
        <v>0</v>
      </c>
      <c r="M65" s="131">
        <f>Sheet1!$AO$4</f>
        <v>0</v>
      </c>
      <c r="N65" s="130">
        <f>Sheet1!$AP$4</f>
        <v>0</v>
      </c>
      <c r="O65" s="131">
        <f>Sheet1!$AO$5</f>
        <v>0</v>
      </c>
      <c r="P65" s="130">
        <f>Sheet1!$AP$5</f>
        <v>0</v>
      </c>
      <c r="Q65" s="131">
        <f>Sheet1!$AO$6</f>
        <v>0</v>
      </c>
      <c r="R65" s="130">
        <f>Sheet1!$AP$6</f>
        <v>0</v>
      </c>
      <c r="S65" s="131">
        <f>Sheet1!$AO$7</f>
        <v>0</v>
      </c>
      <c r="T65" s="130">
        <f>Sheet1!$AP$7</f>
        <v>0</v>
      </c>
    </row>
    <row r="66" spans="1:20" ht="30" customHeight="1">
      <c r="A66" s="194"/>
      <c r="B66" s="195"/>
      <c r="C66" s="196"/>
      <c r="D66" s="196"/>
      <c r="E66" s="196"/>
      <c r="F66" s="194"/>
      <c r="G66" s="196"/>
      <c r="H66" s="196"/>
      <c r="I66" s="196"/>
      <c r="J66" s="195"/>
      <c r="K66" s="131">
        <f>Sheet1!$AO$8</f>
        <v>0</v>
      </c>
      <c r="L66" s="130">
        <f>Sheet1!$AP$8</f>
        <v>0</v>
      </c>
      <c r="M66" s="131">
        <f>Sheet1!$AO$9</f>
        <v>0</v>
      </c>
      <c r="N66" s="130">
        <f>Sheet1!$AP$9</f>
        <v>0</v>
      </c>
      <c r="O66" s="131">
        <f>Sheet1!$AO$10</f>
        <v>0</v>
      </c>
      <c r="P66" s="130">
        <f>Sheet1!$AP$10</f>
        <v>0</v>
      </c>
      <c r="Q66" s="131">
        <f>Sheet1!$AO$11</f>
        <v>0</v>
      </c>
      <c r="R66" s="130">
        <f>Sheet1!$AP$11</f>
        <v>0</v>
      </c>
      <c r="S66" s="131">
        <f>Sheet1!$AO$12</f>
        <v>0</v>
      </c>
      <c r="T66" s="130">
        <f>Sheet1!$AP$12</f>
        <v>0</v>
      </c>
    </row>
    <row r="67" spans="1:20" ht="30" customHeight="1">
      <c r="A67" s="194"/>
      <c r="B67" s="195"/>
      <c r="C67" s="196"/>
      <c r="D67" s="196"/>
      <c r="E67" s="196"/>
      <c r="F67" s="194"/>
      <c r="G67" s="196"/>
      <c r="H67" s="196"/>
      <c r="I67" s="196"/>
      <c r="J67" s="195"/>
      <c r="K67" s="131">
        <f>Sheet1!$AO$13</f>
        <v>0</v>
      </c>
      <c r="L67" s="130">
        <f>Sheet1!$AP$13</f>
        <v>0</v>
      </c>
      <c r="M67" s="131">
        <f>Sheet1!$AO$14</f>
        <v>0</v>
      </c>
      <c r="N67" s="130">
        <f>Sheet1!$AP$14</f>
        <v>0</v>
      </c>
      <c r="O67" s="131">
        <f>Sheet1!$AO$15</f>
        <v>0</v>
      </c>
      <c r="P67" s="130">
        <f>Sheet1!$AP$15</f>
        <v>0</v>
      </c>
      <c r="Q67" s="131">
        <f>Sheet1!$AO$16</f>
        <v>0</v>
      </c>
      <c r="R67" s="130">
        <f>Sheet1!$AP$16</f>
        <v>0</v>
      </c>
      <c r="S67" s="131">
        <f>Sheet1!$AO$17</f>
        <v>0</v>
      </c>
      <c r="T67" s="130">
        <f>Sheet1!$AP$17</f>
        <v>0</v>
      </c>
    </row>
    <row r="68" spans="1:20" ht="30" customHeight="1">
      <c r="A68" s="198">
        <v>22</v>
      </c>
      <c r="B68" s="197">
        <f>配列入力!B23</f>
        <v>0</v>
      </c>
      <c r="C68" s="199">
        <f>配列入力!C23</f>
        <v>0</v>
      </c>
      <c r="D68" s="199">
        <f>配列入力!D23</f>
        <v>0</v>
      </c>
      <c r="E68" s="199">
        <f>配列入力!E23</f>
        <v>0</v>
      </c>
      <c r="F68" s="198">
        <f>配列入力!F23</f>
        <v>0</v>
      </c>
      <c r="G68" s="199">
        <f>配列入力!G23</f>
        <v>0</v>
      </c>
      <c r="H68" s="199">
        <f>配列入力!H23</f>
        <v>0</v>
      </c>
      <c r="I68" s="199">
        <f>配列入力!I23</f>
        <v>0</v>
      </c>
      <c r="J68" s="197">
        <f>配列入力!J23</f>
        <v>0</v>
      </c>
      <c r="K68" s="133" t="str">
        <f>Sheet1!$AQ$3</f>
        <v/>
      </c>
      <c r="L68" s="132">
        <f>Sheet1!$AR$3</f>
        <v>0</v>
      </c>
      <c r="M68" s="133">
        <f>Sheet1!$AQ$4</f>
        <v>0</v>
      </c>
      <c r="N68" s="132">
        <f>Sheet1!$AR$4</f>
        <v>0</v>
      </c>
      <c r="O68" s="133">
        <f>Sheet1!$AQ$5</f>
        <v>0</v>
      </c>
      <c r="P68" s="132">
        <f>Sheet1!$AR$5</f>
        <v>0</v>
      </c>
      <c r="Q68" s="133">
        <f>Sheet1!$AQ$6</f>
        <v>0</v>
      </c>
      <c r="R68" s="132">
        <f>Sheet1!$AR$6</f>
        <v>0</v>
      </c>
      <c r="S68" s="133">
        <f>Sheet1!$AQ$7</f>
        <v>0</v>
      </c>
      <c r="T68" s="132">
        <f>Sheet1!$AR$7</f>
        <v>0</v>
      </c>
    </row>
    <row r="69" spans="1:20" ht="30" customHeight="1">
      <c r="A69" s="198"/>
      <c r="B69" s="197"/>
      <c r="C69" s="199"/>
      <c r="D69" s="199"/>
      <c r="E69" s="199"/>
      <c r="F69" s="198"/>
      <c r="G69" s="199"/>
      <c r="H69" s="199"/>
      <c r="I69" s="199"/>
      <c r="J69" s="197"/>
      <c r="K69" s="133">
        <f>Sheet1!$AQ$8</f>
        <v>0</v>
      </c>
      <c r="L69" s="132">
        <f>Sheet1!$AR$8</f>
        <v>0</v>
      </c>
      <c r="M69" s="133">
        <f>Sheet1!$AQ$9</f>
        <v>0</v>
      </c>
      <c r="N69" s="132">
        <f>Sheet1!$AR$9</f>
        <v>0</v>
      </c>
      <c r="O69" s="133">
        <f>Sheet1!$AQ$10</f>
        <v>0</v>
      </c>
      <c r="P69" s="132">
        <f>Sheet1!$AR$10</f>
        <v>0</v>
      </c>
      <c r="Q69" s="133">
        <f>Sheet1!$AQ$11</f>
        <v>0</v>
      </c>
      <c r="R69" s="132">
        <f>Sheet1!$AR$11</f>
        <v>0</v>
      </c>
      <c r="S69" s="133">
        <f>Sheet1!$AQ$12</f>
        <v>0</v>
      </c>
      <c r="T69" s="132">
        <f>Sheet1!$AR$12</f>
        <v>0</v>
      </c>
    </row>
    <row r="70" spans="1:20" ht="30" customHeight="1">
      <c r="A70" s="198"/>
      <c r="B70" s="197"/>
      <c r="C70" s="199"/>
      <c r="D70" s="199"/>
      <c r="E70" s="199"/>
      <c r="F70" s="198"/>
      <c r="G70" s="199"/>
      <c r="H70" s="199"/>
      <c r="I70" s="199"/>
      <c r="J70" s="197"/>
      <c r="K70" s="133">
        <f>Sheet1!$AQ$13</f>
        <v>0</v>
      </c>
      <c r="L70" s="132">
        <f>Sheet1!$AR$13</f>
        <v>0</v>
      </c>
      <c r="M70" s="133">
        <f>Sheet1!$AQ$14</f>
        <v>0</v>
      </c>
      <c r="N70" s="132">
        <f>Sheet1!$AR$14</f>
        <v>0</v>
      </c>
      <c r="O70" s="133">
        <f>Sheet1!$AQ$15</f>
        <v>0</v>
      </c>
      <c r="P70" s="132">
        <f>Sheet1!$AR$15</f>
        <v>0</v>
      </c>
      <c r="Q70" s="133">
        <f>Sheet1!$AQ$16</f>
        <v>0</v>
      </c>
      <c r="R70" s="132">
        <f>Sheet1!$AR$16</f>
        <v>0</v>
      </c>
      <c r="S70" s="133">
        <f>Sheet1!$AQ$17</f>
        <v>0</v>
      </c>
      <c r="T70" s="132">
        <f>Sheet1!$AR$17</f>
        <v>0</v>
      </c>
    </row>
    <row r="71" spans="1:20" ht="30" customHeight="1">
      <c r="A71" s="194">
        <v>23</v>
      </c>
      <c r="B71" s="195">
        <f>配列入力!B24</f>
        <v>0</v>
      </c>
      <c r="C71" s="196">
        <f>配列入力!C24</f>
        <v>0</v>
      </c>
      <c r="D71" s="196">
        <f>配列入力!D24</f>
        <v>0</v>
      </c>
      <c r="E71" s="196">
        <f>配列入力!E24</f>
        <v>0</v>
      </c>
      <c r="F71" s="194">
        <f>配列入力!F24</f>
        <v>0</v>
      </c>
      <c r="G71" s="196">
        <f>配列入力!G24</f>
        <v>0</v>
      </c>
      <c r="H71" s="196">
        <f>配列入力!H24</f>
        <v>0</v>
      </c>
      <c r="I71" s="196">
        <f>配列入力!I24</f>
        <v>0</v>
      </c>
      <c r="J71" s="195">
        <f>配列入力!J24</f>
        <v>0</v>
      </c>
      <c r="K71" s="131" t="str">
        <f>Sheet1!$AS$3</f>
        <v/>
      </c>
      <c r="L71" s="130">
        <f>Sheet1!$AT$3</f>
        <v>0</v>
      </c>
      <c r="M71" s="131">
        <f>Sheet1!$AS$4</f>
        <v>0</v>
      </c>
      <c r="N71" s="130">
        <f>Sheet1!$AT$4</f>
        <v>0</v>
      </c>
      <c r="O71" s="131">
        <f>Sheet1!$AS$5</f>
        <v>0</v>
      </c>
      <c r="P71" s="130">
        <f>Sheet1!$AT$5</f>
        <v>0</v>
      </c>
      <c r="Q71" s="131">
        <f>Sheet1!$AS$6</f>
        <v>0</v>
      </c>
      <c r="R71" s="130">
        <f>Sheet1!$AT$6</f>
        <v>0</v>
      </c>
      <c r="S71" s="131">
        <f>Sheet1!$AS$7</f>
        <v>0</v>
      </c>
      <c r="T71" s="130">
        <f>Sheet1!$AT$7</f>
        <v>0</v>
      </c>
    </row>
    <row r="72" spans="1:20" ht="30" customHeight="1">
      <c r="A72" s="194"/>
      <c r="B72" s="195"/>
      <c r="C72" s="196"/>
      <c r="D72" s="196"/>
      <c r="E72" s="196"/>
      <c r="F72" s="194"/>
      <c r="G72" s="196"/>
      <c r="H72" s="196"/>
      <c r="I72" s="196"/>
      <c r="J72" s="195"/>
      <c r="K72" s="131">
        <f>Sheet1!$AS$8</f>
        <v>0</v>
      </c>
      <c r="L72" s="130">
        <f>Sheet1!$AT$8</f>
        <v>0</v>
      </c>
      <c r="M72" s="131">
        <f>Sheet1!$AS$9</f>
        <v>0</v>
      </c>
      <c r="N72" s="130">
        <f>Sheet1!$AT$9</f>
        <v>0</v>
      </c>
      <c r="O72" s="131">
        <f>Sheet1!$AS$10</f>
        <v>0</v>
      </c>
      <c r="P72" s="130">
        <f>Sheet1!$AT$10</f>
        <v>0</v>
      </c>
      <c r="Q72" s="131">
        <f>Sheet1!$AS$11</f>
        <v>0</v>
      </c>
      <c r="R72" s="130">
        <f>Sheet1!$AT$11</f>
        <v>0</v>
      </c>
      <c r="S72" s="131">
        <f>Sheet1!$AS$12</f>
        <v>0</v>
      </c>
      <c r="T72" s="130">
        <f>Sheet1!$AT$12</f>
        <v>0</v>
      </c>
    </row>
    <row r="73" spans="1:20" ht="30" customHeight="1">
      <c r="A73" s="194"/>
      <c r="B73" s="195"/>
      <c r="C73" s="196"/>
      <c r="D73" s="196"/>
      <c r="E73" s="196"/>
      <c r="F73" s="194"/>
      <c r="G73" s="196"/>
      <c r="H73" s="196"/>
      <c r="I73" s="196"/>
      <c r="J73" s="195"/>
      <c r="K73" s="131">
        <f>Sheet1!$AS$13</f>
        <v>0</v>
      </c>
      <c r="L73" s="130">
        <f>Sheet1!$AT$13</f>
        <v>0</v>
      </c>
      <c r="M73" s="131">
        <f>Sheet1!$AS$14</f>
        <v>0</v>
      </c>
      <c r="N73" s="130">
        <f>Sheet1!$AT$14</f>
        <v>0</v>
      </c>
      <c r="O73" s="131">
        <f>Sheet1!$AS$15</f>
        <v>0</v>
      </c>
      <c r="P73" s="130">
        <f>Sheet1!$AT$15</f>
        <v>0</v>
      </c>
      <c r="Q73" s="131">
        <f>Sheet1!$AS$16</f>
        <v>0</v>
      </c>
      <c r="R73" s="130">
        <f>Sheet1!$AT$16</f>
        <v>0</v>
      </c>
      <c r="S73" s="131">
        <f>Sheet1!$AS$17</f>
        <v>0</v>
      </c>
      <c r="T73" s="130">
        <f>Sheet1!$AT$17</f>
        <v>0</v>
      </c>
    </row>
    <row r="74" spans="1:20" ht="30" customHeight="1">
      <c r="A74" s="198">
        <v>24</v>
      </c>
      <c r="B74" s="197">
        <f>配列入力!B25</f>
        <v>0</v>
      </c>
      <c r="C74" s="199">
        <f>配列入力!C25</f>
        <v>0</v>
      </c>
      <c r="D74" s="199">
        <f>配列入力!D25</f>
        <v>0</v>
      </c>
      <c r="E74" s="199">
        <f>配列入力!E25</f>
        <v>0</v>
      </c>
      <c r="F74" s="198">
        <f>配列入力!F25</f>
        <v>0</v>
      </c>
      <c r="G74" s="199">
        <f>配列入力!G25</f>
        <v>0</v>
      </c>
      <c r="H74" s="199">
        <f>配列入力!H25</f>
        <v>0</v>
      </c>
      <c r="I74" s="199">
        <f>配列入力!I25</f>
        <v>0</v>
      </c>
      <c r="J74" s="197">
        <f>配列入力!J25</f>
        <v>0</v>
      </c>
      <c r="K74" s="133" t="str">
        <f>Sheet1!$AU$3</f>
        <v/>
      </c>
      <c r="L74" s="132">
        <f>Sheet1!$AV$3</f>
        <v>0</v>
      </c>
      <c r="M74" s="133">
        <f>Sheet1!$AU$4</f>
        <v>0</v>
      </c>
      <c r="N74" s="132">
        <f>Sheet1!$AV$4</f>
        <v>0</v>
      </c>
      <c r="O74" s="133">
        <f>Sheet1!$AU$5</f>
        <v>0</v>
      </c>
      <c r="P74" s="132">
        <f>Sheet1!$AV$5</f>
        <v>0</v>
      </c>
      <c r="Q74" s="133">
        <f>Sheet1!$AU$6</f>
        <v>0</v>
      </c>
      <c r="R74" s="132">
        <f>Sheet1!$AV$6</f>
        <v>0</v>
      </c>
      <c r="S74" s="133">
        <f>Sheet1!$AU$7</f>
        <v>0</v>
      </c>
      <c r="T74" s="132">
        <f>Sheet1!$AV$7</f>
        <v>0</v>
      </c>
    </row>
    <row r="75" spans="1:20" ht="30" customHeight="1">
      <c r="A75" s="198"/>
      <c r="B75" s="197"/>
      <c r="C75" s="199"/>
      <c r="D75" s="199"/>
      <c r="E75" s="199"/>
      <c r="F75" s="198"/>
      <c r="G75" s="199"/>
      <c r="H75" s="199"/>
      <c r="I75" s="199"/>
      <c r="J75" s="197"/>
      <c r="K75" s="133">
        <f>Sheet1!$AU$8</f>
        <v>0</v>
      </c>
      <c r="L75" s="132">
        <f>Sheet1!$AV$8</f>
        <v>0</v>
      </c>
      <c r="M75" s="133">
        <f>Sheet1!$AU$9</f>
        <v>0</v>
      </c>
      <c r="N75" s="132">
        <f>Sheet1!$AV$9</f>
        <v>0</v>
      </c>
      <c r="O75" s="133">
        <f>Sheet1!$AU$10</f>
        <v>0</v>
      </c>
      <c r="P75" s="132">
        <f>Sheet1!$AV$10</f>
        <v>0</v>
      </c>
      <c r="Q75" s="133">
        <f>Sheet1!$AU$11</f>
        <v>0</v>
      </c>
      <c r="R75" s="132">
        <f>Sheet1!$AV$11</f>
        <v>0</v>
      </c>
      <c r="S75" s="133">
        <f>Sheet1!$AU$12</f>
        <v>0</v>
      </c>
      <c r="T75" s="132">
        <f>Sheet1!$AV$12</f>
        <v>0</v>
      </c>
    </row>
    <row r="76" spans="1:20" ht="30" customHeight="1">
      <c r="A76" s="198"/>
      <c r="B76" s="197"/>
      <c r="C76" s="199"/>
      <c r="D76" s="199"/>
      <c r="E76" s="199"/>
      <c r="F76" s="198"/>
      <c r="G76" s="199"/>
      <c r="H76" s="199"/>
      <c r="I76" s="199"/>
      <c r="J76" s="197"/>
      <c r="K76" s="133">
        <f>Sheet1!$AU$13</f>
        <v>0</v>
      </c>
      <c r="L76" s="132">
        <f>Sheet1!$AV$13</f>
        <v>0</v>
      </c>
      <c r="M76" s="133">
        <f>Sheet1!$AU$14</f>
        <v>0</v>
      </c>
      <c r="N76" s="132">
        <f>Sheet1!$AV$14</f>
        <v>0</v>
      </c>
      <c r="O76" s="133">
        <f>Sheet1!$AU$15</f>
        <v>0</v>
      </c>
      <c r="P76" s="132">
        <f>Sheet1!$AV$15</f>
        <v>0</v>
      </c>
      <c r="Q76" s="133">
        <f>Sheet1!$AU$16</f>
        <v>0</v>
      </c>
      <c r="R76" s="132">
        <f>Sheet1!$AV$16</f>
        <v>0</v>
      </c>
      <c r="S76" s="133">
        <f>Sheet1!$AU$17</f>
        <v>0</v>
      </c>
      <c r="T76" s="132">
        <f>Sheet1!$AV$17</f>
        <v>0</v>
      </c>
    </row>
    <row r="77" spans="1:20" ht="30" customHeight="1">
      <c r="A77" s="194">
        <v>25</v>
      </c>
      <c r="B77" s="195">
        <f>配列入力!B26</f>
        <v>0</v>
      </c>
      <c r="C77" s="196">
        <f>配列入力!C26</f>
        <v>0</v>
      </c>
      <c r="D77" s="196">
        <f>配列入力!D26</f>
        <v>0</v>
      </c>
      <c r="E77" s="196">
        <f>配列入力!E26</f>
        <v>0</v>
      </c>
      <c r="F77" s="194">
        <f>配列入力!F26</f>
        <v>0</v>
      </c>
      <c r="G77" s="196">
        <f>配列入力!G26</f>
        <v>0</v>
      </c>
      <c r="H77" s="196">
        <f>配列入力!H26</f>
        <v>0</v>
      </c>
      <c r="I77" s="196">
        <f>配列入力!I26</f>
        <v>0</v>
      </c>
      <c r="J77" s="195">
        <f>配列入力!J26</f>
        <v>0</v>
      </c>
      <c r="K77" s="131" t="str">
        <f>Sheet1!$AW$3</f>
        <v/>
      </c>
      <c r="L77" s="130">
        <f>Sheet1!$AX$3</f>
        <v>0</v>
      </c>
      <c r="M77" s="131">
        <f>Sheet1!$AW$4</f>
        <v>0</v>
      </c>
      <c r="N77" s="130">
        <f>Sheet1!$AX$4</f>
        <v>0</v>
      </c>
      <c r="O77" s="131">
        <f>Sheet1!$AW$5</f>
        <v>0</v>
      </c>
      <c r="P77" s="130">
        <f>Sheet1!$AX$5</f>
        <v>0</v>
      </c>
      <c r="Q77" s="131">
        <f>Sheet1!$AW$6</f>
        <v>0</v>
      </c>
      <c r="R77" s="130">
        <f>Sheet1!$AX$6</f>
        <v>0</v>
      </c>
      <c r="S77" s="131">
        <f>Sheet1!$AW$7</f>
        <v>0</v>
      </c>
      <c r="T77" s="130">
        <f>Sheet1!$AX$7</f>
        <v>0</v>
      </c>
    </row>
    <row r="78" spans="1:20" ht="30" customHeight="1">
      <c r="A78" s="194"/>
      <c r="B78" s="195"/>
      <c r="C78" s="196"/>
      <c r="D78" s="196"/>
      <c r="E78" s="196"/>
      <c r="F78" s="194"/>
      <c r="G78" s="196"/>
      <c r="H78" s="196"/>
      <c r="I78" s="196"/>
      <c r="J78" s="195"/>
      <c r="K78" s="131">
        <f>Sheet1!$AW$8</f>
        <v>0</v>
      </c>
      <c r="L78" s="130">
        <f>Sheet1!$AX$8</f>
        <v>0</v>
      </c>
      <c r="M78" s="131">
        <f>Sheet1!$AW$9</f>
        <v>0</v>
      </c>
      <c r="N78" s="130">
        <f>Sheet1!$AX$9</f>
        <v>0</v>
      </c>
      <c r="O78" s="131">
        <f>Sheet1!$AW$10</f>
        <v>0</v>
      </c>
      <c r="P78" s="130">
        <f>Sheet1!$AX$10</f>
        <v>0</v>
      </c>
      <c r="Q78" s="131">
        <f>Sheet1!$AW$11</f>
        <v>0</v>
      </c>
      <c r="R78" s="130">
        <f>Sheet1!$AX$11</f>
        <v>0</v>
      </c>
      <c r="S78" s="131">
        <f>Sheet1!$AW$12</f>
        <v>0</v>
      </c>
      <c r="T78" s="130">
        <f>Sheet1!$AX$12</f>
        <v>0</v>
      </c>
    </row>
    <row r="79" spans="1:20" ht="30" customHeight="1">
      <c r="A79" s="194"/>
      <c r="B79" s="195"/>
      <c r="C79" s="196"/>
      <c r="D79" s="196"/>
      <c r="E79" s="196"/>
      <c r="F79" s="194"/>
      <c r="G79" s="196"/>
      <c r="H79" s="196"/>
      <c r="I79" s="196"/>
      <c r="J79" s="195"/>
      <c r="K79" s="131">
        <f>Sheet1!$AW$13</f>
        <v>0</v>
      </c>
      <c r="L79" s="130">
        <f>Sheet1!$AX$13</f>
        <v>0</v>
      </c>
      <c r="M79" s="131">
        <f>Sheet1!$AW$14</f>
        <v>0</v>
      </c>
      <c r="N79" s="130">
        <f>Sheet1!$AX$14</f>
        <v>0</v>
      </c>
      <c r="O79" s="131">
        <f>Sheet1!$AW$15</f>
        <v>0</v>
      </c>
      <c r="P79" s="130">
        <f>Sheet1!$AX$15</f>
        <v>0</v>
      </c>
      <c r="Q79" s="131">
        <f>Sheet1!$AW$16</f>
        <v>0</v>
      </c>
      <c r="R79" s="130">
        <f>Sheet1!$AX$16</f>
        <v>0</v>
      </c>
      <c r="S79" s="131">
        <f>Sheet1!$AW$17</f>
        <v>0</v>
      </c>
      <c r="T79" s="130">
        <f>Sheet1!$AX$17</f>
        <v>0</v>
      </c>
    </row>
    <row r="80" spans="1:20" ht="30" customHeight="1">
      <c r="A80" s="198">
        <v>26</v>
      </c>
      <c r="B80" s="197">
        <f>配列入力!B27</f>
        <v>0</v>
      </c>
      <c r="C80" s="199">
        <f>配列入力!C27</f>
        <v>0</v>
      </c>
      <c r="D80" s="199">
        <f>配列入力!D27</f>
        <v>0</v>
      </c>
      <c r="E80" s="199">
        <f>配列入力!E27</f>
        <v>0</v>
      </c>
      <c r="F80" s="198">
        <f>配列入力!F27</f>
        <v>0</v>
      </c>
      <c r="G80" s="199">
        <f>配列入力!G27</f>
        <v>0</v>
      </c>
      <c r="H80" s="199">
        <f>配列入力!H27</f>
        <v>0</v>
      </c>
      <c r="I80" s="199">
        <f>配列入力!I27</f>
        <v>0</v>
      </c>
      <c r="J80" s="197">
        <f>配列入力!J27</f>
        <v>0</v>
      </c>
      <c r="K80" s="133" t="str">
        <f>Sheet1!$AY$3</f>
        <v/>
      </c>
      <c r="L80" s="132">
        <f>Sheet1!$AZ$3</f>
        <v>0</v>
      </c>
      <c r="M80" s="133">
        <f>Sheet1!$AY$4</f>
        <v>0</v>
      </c>
      <c r="N80" s="132">
        <f>Sheet1!$AZ$4</f>
        <v>0</v>
      </c>
      <c r="O80" s="133">
        <f>Sheet1!$AY$5</f>
        <v>0</v>
      </c>
      <c r="P80" s="132">
        <f>Sheet1!$AZ$5</f>
        <v>0</v>
      </c>
      <c r="Q80" s="133">
        <f>Sheet1!$AY$6</f>
        <v>0</v>
      </c>
      <c r="R80" s="132">
        <f>Sheet1!$AZ$6</f>
        <v>0</v>
      </c>
      <c r="S80" s="133">
        <f>Sheet1!$AY$7</f>
        <v>0</v>
      </c>
      <c r="T80" s="132">
        <f>Sheet1!$AZ$7</f>
        <v>0</v>
      </c>
    </row>
    <row r="81" spans="1:20" ht="30" customHeight="1">
      <c r="A81" s="198"/>
      <c r="B81" s="197"/>
      <c r="C81" s="199"/>
      <c r="D81" s="199"/>
      <c r="E81" s="199"/>
      <c r="F81" s="198"/>
      <c r="G81" s="199"/>
      <c r="H81" s="199"/>
      <c r="I81" s="199"/>
      <c r="J81" s="197"/>
      <c r="K81" s="133">
        <f>Sheet1!$AY$8</f>
        <v>0</v>
      </c>
      <c r="L81" s="132">
        <f>Sheet1!$AZ$8</f>
        <v>0</v>
      </c>
      <c r="M81" s="133">
        <f>Sheet1!$AY$9</f>
        <v>0</v>
      </c>
      <c r="N81" s="132">
        <f>Sheet1!$AZ$9</f>
        <v>0</v>
      </c>
      <c r="O81" s="133">
        <f>Sheet1!$AY$10</f>
        <v>0</v>
      </c>
      <c r="P81" s="132">
        <f>Sheet1!$AZ$10</f>
        <v>0</v>
      </c>
      <c r="Q81" s="133">
        <f>Sheet1!$AY$11</f>
        <v>0</v>
      </c>
      <c r="R81" s="132">
        <f>Sheet1!$AZ$11</f>
        <v>0</v>
      </c>
      <c r="S81" s="133">
        <f>Sheet1!$AY$12</f>
        <v>0</v>
      </c>
      <c r="T81" s="132">
        <f>Sheet1!$AZ$12</f>
        <v>0</v>
      </c>
    </row>
    <row r="82" spans="1:20" ht="30" customHeight="1">
      <c r="A82" s="198"/>
      <c r="B82" s="197"/>
      <c r="C82" s="199"/>
      <c r="D82" s="199"/>
      <c r="E82" s="199"/>
      <c r="F82" s="198"/>
      <c r="G82" s="199"/>
      <c r="H82" s="199"/>
      <c r="I82" s="199"/>
      <c r="J82" s="197"/>
      <c r="K82" s="133">
        <f>Sheet1!$AY$13</f>
        <v>0</v>
      </c>
      <c r="L82" s="132">
        <f>Sheet1!$AZ$13</f>
        <v>0</v>
      </c>
      <c r="M82" s="133">
        <f>Sheet1!$AY$14</f>
        <v>0</v>
      </c>
      <c r="N82" s="132">
        <f>Sheet1!$AZ$14</f>
        <v>0</v>
      </c>
      <c r="O82" s="133">
        <f>Sheet1!$AY$15</f>
        <v>0</v>
      </c>
      <c r="P82" s="132">
        <f>Sheet1!$AZ$15</f>
        <v>0</v>
      </c>
      <c r="Q82" s="133">
        <f>Sheet1!$AY$16</f>
        <v>0</v>
      </c>
      <c r="R82" s="132">
        <f>Sheet1!$AZ$16</f>
        <v>0</v>
      </c>
      <c r="S82" s="133">
        <f>Sheet1!$AY$17</f>
        <v>0</v>
      </c>
      <c r="T82" s="132">
        <f>Sheet1!$AZ$17</f>
        <v>0</v>
      </c>
    </row>
    <row r="83" spans="1:20" ht="30" customHeight="1">
      <c r="A83" s="194">
        <v>27</v>
      </c>
      <c r="B83" s="195">
        <f>配列入力!B28</f>
        <v>0</v>
      </c>
      <c r="C83" s="196">
        <f>配列入力!C28</f>
        <v>0</v>
      </c>
      <c r="D83" s="196">
        <f>配列入力!D28</f>
        <v>0</v>
      </c>
      <c r="E83" s="196">
        <f>配列入力!E28</f>
        <v>0</v>
      </c>
      <c r="F83" s="194">
        <f>配列入力!F28</f>
        <v>0</v>
      </c>
      <c r="G83" s="196">
        <f>配列入力!G28</f>
        <v>0</v>
      </c>
      <c r="H83" s="196">
        <f>配列入力!H28</f>
        <v>0</v>
      </c>
      <c r="I83" s="196">
        <f>配列入力!I28</f>
        <v>0</v>
      </c>
      <c r="J83" s="195">
        <f>配列入力!J28</f>
        <v>0</v>
      </c>
      <c r="K83" s="131" t="str">
        <f>Sheet1!$BA$3</f>
        <v/>
      </c>
      <c r="L83" s="130">
        <f>Sheet1!$BB$3</f>
        <v>0</v>
      </c>
      <c r="M83" s="131">
        <f>Sheet1!$BA$4</f>
        <v>0</v>
      </c>
      <c r="N83" s="130">
        <f>Sheet1!$BB$4</f>
        <v>0</v>
      </c>
      <c r="O83" s="131">
        <f>Sheet1!$BA$5</f>
        <v>0</v>
      </c>
      <c r="P83" s="130">
        <f>Sheet1!$BB$5</f>
        <v>0</v>
      </c>
      <c r="Q83" s="131">
        <f>Sheet1!$BA$6</f>
        <v>0</v>
      </c>
      <c r="R83" s="130">
        <f>Sheet1!$BB$6</f>
        <v>0</v>
      </c>
      <c r="S83" s="131">
        <f>Sheet1!$BA$7</f>
        <v>0</v>
      </c>
      <c r="T83" s="130">
        <f>Sheet1!$BB$7</f>
        <v>0</v>
      </c>
    </row>
    <row r="84" spans="1:20" ht="30" customHeight="1">
      <c r="A84" s="194"/>
      <c r="B84" s="195"/>
      <c r="C84" s="196"/>
      <c r="D84" s="196"/>
      <c r="E84" s="196"/>
      <c r="F84" s="194"/>
      <c r="G84" s="196"/>
      <c r="H84" s="196"/>
      <c r="I84" s="196"/>
      <c r="J84" s="195"/>
      <c r="K84" s="131">
        <f>Sheet1!$BA$8</f>
        <v>0</v>
      </c>
      <c r="L84" s="130">
        <f>Sheet1!$BB$8</f>
        <v>0</v>
      </c>
      <c r="M84" s="131">
        <f>Sheet1!$BA$9</f>
        <v>0</v>
      </c>
      <c r="N84" s="130">
        <f>Sheet1!$BB$9</f>
        <v>0</v>
      </c>
      <c r="O84" s="131">
        <f>Sheet1!$BA$10</f>
        <v>0</v>
      </c>
      <c r="P84" s="130">
        <f>Sheet1!$BB$10</f>
        <v>0</v>
      </c>
      <c r="Q84" s="131">
        <f>Sheet1!$BA$11</f>
        <v>0</v>
      </c>
      <c r="R84" s="130">
        <f>Sheet1!$BB$11</f>
        <v>0</v>
      </c>
      <c r="S84" s="131">
        <f>Sheet1!$BA$12</f>
        <v>0</v>
      </c>
      <c r="T84" s="130">
        <f>Sheet1!$BB$12</f>
        <v>0</v>
      </c>
    </row>
    <row r="85" spans="1:20" ht="30" customHeight="1">
      <c r="A85" s="194"/>
      <c r="B85" s="195"/>
      <c r="C85" s="196"/>
      <c r="D85" s="196"/>
      <c r="E85" s="196"/>
      <c r="F85" s="194"/>
      <c r="G85" s="196"/>
      <c r="H85" s="196"/>
      <c r="I85" s="196"/>
      <c r="J85" s="195"/>
      <c r="K85" s="131">
        <f>Sheet1!$BA$13</f>
        <v>0</v>
      </c>
      <c r="L85" s="130">
        <f>Sheet1!$BB$13</f>
        <v>0</v>
      </c>
      <c r="M85" s="131">
        <f>Sheet1!$BA$14</f>
        <v>0</v>
      </c>
      <c r="N85" s="130">
        <f>Sheet1!$BB$14</f>
        <v>0</v>
      </c>
      <c r="O85" s="131">
        <f>Sheet1!$BA$15</f>
        <v>0</v>
      </c>
      <c r="P85" s="130">
        <f>Sheet1!$BB$15</f>
        <v>0</v>
      </c>
      <c r="Q85" s="131">
        <f>Sheet1!$BA$16</f>
        <v>0</v>
      </c>
      <c r="R85" s="130">
        <f>Sheet1!$BB$16</f>
        <v>0</v>
      </c>
      <c r="S85" s="131">
        <f>Sheet1!$BA$17</f>
        <v>0</v>
      </c>
      <c r="T85" s="130">
        <f>Sheet1!$BB$17</f>
        <v>0</v>
      </c>
    </row>
    <row r="86" spans="1:20" ht="30" customHeight="1">
      <c r="A86" s="198">
        <v>28</v>
      </c>
      <c r="B86" s="197">
        <f>配列入力!B29</f>
        <v>0</v>
      </c>
      <c r="C86" s="199">
        <f>配列入力!C29</f>
        <v>0</v>
      </c>
      <c r="D86" s="199">
        <f>配列入力!D29</f>
        <v>0</v>
      </c>
      <c r="E86" s="199">
        <f>配列入力!E29</f>
        <v>0</v>
      </c>
      <c r="F86" s="198">
        <f>配列入力!F29</f>
        <v>0</v>
      </c>
      <c r="G86" s="199">
        <f>配列入力!G29</f>
        <v>0</v>
      </c>
      <c r="H86" s="199">
        <f>配列入力!H29</f>
        <v>0</v>
      </c>
      <c r="I86" s="199">
        <f>配列入力!I29</f>
        <v>0</v>
      </c>
      <c r="J86" s="197">
        <f>配列入力!J29</f>
        <v>0</v>
      </c>
      <c r="K86" s="133" t="str">
        <f>Sheet1!$BC$3</f>
        <v/>
      </c>
      <c r="L86" s="132">
        <f>Sheet1!$BD$3</f>
        <v>0</v>
      </c>
      <c r="M86" s="133">
        <f>Sheet1!$BC$4</f>
        <v>0</v>
      </c>
      <c r="N86" s="132">
        <f>Sheet1!$BD$4</f>
        <v>0</v>
      </c>
      <c r="O86" s="133">
        <f>Sheet1!$BC$5</f>
        <v>0</v>
      </c>
      <c r="P86" s="132">
        <f>Sheet1!$BD$5</f>
        <v>0</v>
      </c>
      <c r="Q86" s="133">
        <f>Sheet1!$BC$6</f>
        <v>0</v>
      </c>
      <c r="R86" s="132">
        <f>Sheet1!$BD$6</f>
        <v>0</v>
      </c>
      <c r="S86" s="133">
        <f>Sheet1!$BC$7</f>
        <v>0</v>
      </c>
      <c r="T86" s="132">
        <f>Sheet1!$BD$7</f>
        <v>0</v>
      </c>
    </row>
    <row r="87" spans="1:20" ht="30" customHeight="1">
      <c r="A87" s="198"/>
      <c r="B87" s="197"/>
      <c r="C87" s="199"/>
      <c r="D87" s="199"/>
      <c r="E87" s="199"/>
      <c r="F87" s="198"/>
      <c r="G87" s="199"/>
      <c r="H87" s="199"/>
      <c r="I87" s="199"/>
      <c r="J87" s="197"/>
      <c r="K87" s="133">
        <f>Sheet1!$BC$8</f>
        <v>0</v>
      </c>
      <c r="L87" s="132">
        <f>Sheet1!$BD$8</f>
        <v>0</v>
      </c>
      <c r="M87" s="133">
        <f>Sheet1!$BC$9</f>
        <v>0</v>
      </c>
      <c r="N87" s="132">
        <f>Sheet1!$BD$9</f>
        <v>0</v>
      </c>
      <c r="O87" s="133">
        <f>Sheet1!$BC$10</f>
        <v>0</v>
      </c>
      <c r="P87" s="132">
        <f>Sheet1!$BD$10</f>
        <v>0</v>
      </c>
      <c r="Q87" s="133">
        <f>Sheet1!$BC$11</f>
        <v>0</v>
      </c>
      <c r="R87" s="132">
        <f>Sheet1!$BD$11</f>
        <v>0</v>
      </c>
      <c r="S87" s="133">
        <f>Sheet1!$BC$12</f>
        <v>0</v>
      </c>
      <c r="T87" s="132">
        <f>Sheet1!$BD$12</f>
        <v>0</v>
      </c>
    </row>
    <row r="88" spans="1:20" ht="30" customHeight="1">
      <c r="A88" s="198"/>
      <c r="B88" s="197"/>
      <c r="C88" s="199"/>
      <c r="D88" s="199"/>
      <c r="E88" s="199"/>
      <c r="F88" s="198"/>
      <c r="G88" s="199"/>
      <c r="H88" s="199"/>
      <c r="I88" s="199"/>
      <c r="J88" s="197"/>
      <c r="K88" s="133">
        <f>Sheet1!$BC$13</f>
        <v>0</v>
      </c>
      <c r="L88" s="132">
        <f>Sheet1!$BD$13</f>
        <v>0</v>
      </c>
      <c r="M88" s="133">
        <f>Sheet1!$BC$14</f>
        <v>0</v>
      </c>
      <c r="N88" s="132">
        <f>Sheet1!$BD$14</f>
        <v>0</v>
      </c>
      <c r="O88" s="133">
        <f>Sheet1!$BC$15</f>
        <v>0</v>
      </c>
      <c r="P88" s="132">
        <f>Sheet1!$BD$15</f>
        <v>0</v>
      </c>
      <c r="Q88" s="133">
        <f>Sheet1!$BC$16</f>
        <v>0</v>
      </c>
      <c r="R88" s="132">
        <f>Sheet1!$BD$16</f>
        <v>0</v>
      </c>
      <c r="S88" s="133">
        <f>Sheet1!$BC$17</f>
        <v>0</v>
      </c>
      <c r="T88" s="132">
        <f>Sheet1!$BD$17</f>
        <v>0</v>
      </c>
    </row>
    <row r="89" spans="1:20" ht="30" customHeight="1">
      <c r="A89" s="194">
        <v>29</v>
      </c>
      <c r="B89" s="195">
        <f>配列入力!B30</f>
        <v>0</v>
      </c>
      <c r="C89" s="196">
        <f>配列入力!C30</f>
        <v>0</v>
      </c>
      <c r="D89" s="196">
        <f>配列入力!D30</f>
        <v>0</v>
      </c>
      <c r="E89" s="196">
        <f>配列入力!E30</f>
        <v>0</v>
      </c>
      <c r="F89" s="194">
        <f>配列入力!F30</f>
        <v>0</v>
      </c>
      <c r="G89" s="196">
        <f>配列入力!G30</f>
        <v>0</v>
      </c>
      <c r="H89" s="196">
        <f>配列入力!H30</f>
        <v>0</v>
      </c>
      <c r="I89" s="196">
        <f>配列入力!I30</f>
        <v>0</v>
      </c>
      <c r="J89" s="195">
        <f>配列入力!J30</f>
        <v>0</v>
      </c>
      <c r="K89" s="131" t="str">
        <f>Sheet1!$BE$3</f>
        <v/>
      </c>
      <c r="L89" s="130">
        <f>Sheet1!$BF$3</f>
        <v>0</v>
      </c>
      <c r="M89" s="131">
        <f>Sheet1!$BE$4</f>
        <v>0</v>
      </c>
      <c r="N89" s="130">
        <f>Sheet1!$BF$4</f>
        <v>0</v>
      </c>
      <c r="O89" s="131">
        <f>Sheet1!$BE$5</f>
        <v>0</v>
      </c>
      <c r="P89" s="130">
        <f>Sheet1!$BF$5</f>
        <v>0</v>
      </c>
      <c r="Q89" s="131">
        <f>Sheet1!$BE$6</f>
        <v>0</v>
      </c>
      <c r="R89" s="130">
        <f>Sheet1!$BF$6</f>
        <v>0</v>
      </c>
      <c r="S89" s="131">
        <f>Sheet1!$BE$7</f>
        <v>0</v>
      </c>
      <c r="T89" s="130">
        <f>Sheet1!$BF$7</f>
        <v>0</v>
      </c>
    </row>
    <row r="90" spans="1:20" ht="30" customHeight="1">
      <c r="A90" s="194"/>
      <c r="B90" s="195"/>
      <c r="C90" s="196"/>
      <c r="D90" s="196"/>
      <c r="E90" s="196"/>
      <c r="F90" s="194"/>
      <c r="G90" s="196"/>
      <c r="H90" s="196"/>
      <c r="I90" s="196"/>
      <c r="J90" s="195"/>
      <c r="K90" s="131">
        <f>Sheet1!$BE$8</f>
        <v>0</v>
      </c>
      <c r="L90" s="130">
        <f>Sheet1!$BF$8</f>
        <v>0</v>
      </c>
      <c r="M90" s="131">
        <f>Sheet1!$BE$9</f>
        <v>0</v>
      </c>
      <c r="N90" s="130">
        <f>Sheet1!$BF$9</f>
        <v>0</v>
      </c>
      <c r="O90" s="131">
        <f>Sheet1!$BE$10</f>
        <v>0</v>
      </c>
      <c r="P90" s="130">
        <f>Sheet1!$BF$10</f>
        <v>0</v>
      </c>
      <c r="Q90" s="131">
        <f>Sheet1!$BE$11</f>
        <v>0</v>
      </c>
      <c r="R90" s="130">
        <f>Sheet1!$BF$11</f>
        <v>0</v>
      </c>
      <c r="S90" s="131">
        <f>Sheet1!$BE$12</f>
        <v>0</v>
      </c>
      <c r="T90" s="130">
        <f>Sheet1!$BF$12</f>
        <v>0</v>
      </c>
    </row>
    <row r="91" spans="1:20" ht="30" customHeight="1">
      <c r="A91" s="194"/>
      <c r="B91" s="195"/>
      <c r="C91" s="196"/>
      <c r="D91" s="196"/>
      <c r="E91" s="196"/>
      <c r="F91" s="194"/>
      <c r="G91" s="196"/>
      <c r="H91" s="196"/>
      <c r="I91" s="196"/>
      <c r="J91" s="195"/>
      <c r="K91" s="131">
        <f>Sheet1!$BE$13</f>
        <v>0</v>
      </c>
      <c r="L91" s="130">
        <f>Sheet1!$BF$13</f>
        <v>0</v>
      </c>
      <c r="M91" s="131">
        <f>Sheet1!$BE$14</f>
        <v>0</v>
      </c>
      <c r="N91" s="130">
        <f>Sheet1!$BF$14</f>
        <v>0</v>
      </c>
      <c r="O91" s="131">
        <f>Sheet1!$BE$15</f>
        <v>0</v>
      </c>
      <c r="P91" s="130">
        <f>Sheet1!$BF$15</f>
        <v>0</v>
      </c>
      <c r="Q91" s="131">
        <f>Sheet1!$BE$16</f>
        <v>0</v>
      </c>
      <c r="R91" s="130">
        <f>Sheet1!$BF$16</f>
        <v>0</v>
      </c>
      <c r="S91" s="131">
        <f>Sheet1!$BE$17</f>
        <v>0</v>
      </c>
      <c r="T91" s="130">
        <f>Sheet1!$BF$17</f>
        <v>0</v>
      </c>
    </row>
    <row r="92" spans="1:20" ht="30" customHeight="1">
      <c r="A92" s="198">
        <v>30</v>
      </c>
      <c r="B92" s="197">
        <f>配列入力!B31</f>
        <v>0</v>
      </c>
      <c r="C92" s="199">
        <f>配列入力!C31</f>
        <v>0</v>
      </c>
      <c r="D92" s="199">
        <f>配列入力!D31</f>
        <v>0</v>
      </c>
      <c r="E92" s="199">
        <f>配列入力!E31</f>
        <v>0</v>
      </c>
      <c r="F92" s="198">
        <f>配列入力!F31</f>
        <v>0</v>
      </c>
      <c r="G92" s="199">
        <f>配列入力!G31</f>
        <v>0</v>
      </c>
      <c r="H92" s="199">
        <f>配列入力!H31</f>
        <v>0</v>
      </c>
      <c r="I92" s="199">
        <f>配列入力!I31</f>
        <v>0</v>
      </c>
      <c r="J92" s="197">
        <f>配列入力!J31</f>
        <v>0</v>
      </c>
      <c r="K92" s="133" t="str">
        <f>Sheet1!$BG$3</f>
        <v/>
      </c>
      <c r="L92" s="132">
        <f>Sheet1!$BH$3</f>
        <v>0</v>
      </c>
      <c r="M92" s="133">
        <f>Sheet1!$BG$4</f>
        <v>0</v>
      </c>
      <c r="N92" s="132">
        <f>Sheet1!$BH$4</f>
        <v>0</v>
      </c>
      <c r="O92" s="133">
        <f>Sheet1!$BG$5</f>
        <v>0</v>
      </c>
      <c r="P92" s="132">
        <f>Sheet1!$BH$5</f>
        <v>0</v>
      </c>
      <c r="Q92" s="133">
        <f>Sheet1!$BG$6</f>
        <v>0</v>
      </c>
      <c r="R92" s="132">
        <f>Sheet1!$BH$6</f>
        <v>0</v>
      </c>
      <c r="S92" s="133">
        <f>Sheet1!$BG$7</f>
        <v>0</v>
      </c>
      <c r="T92" s="132">
        <f>Sheet1!$BH$7</f>
        <v>0</v>
      </c>
    </row>
    <row r="93" spans="1:20" ht="30" customHeight="1">
      <c r="A93" s="198"/>
      <c r="B93" s="197"/>
      <c r="C93" s="199"/>
      <c r="D93" s="199"/>
      <c r="E93" s="199"/>
      <c r="F93" s="198"/>
      <c r="G93" s="199"/>
      <c r="H93" s="199"/>
      <c r="I93" s="199"/>
      <c r="J93" s="197"/>
      <c r="K93" s="133">
        <f>Sheet1!$BG$8</f>
        <v>0</v>
      </c>
      <c r="L93" s="132">
        <f>Sheet1!$BH$8</f>
        <v>0</v>
      </c>
      <c r="M93" s="133">
        <f>Sheet1!$BG$9</f>
        <v>0</v>
      </c>
      <c r="N93" s="132">
        <f>Sheet1!$BH$9</f>
        <v>0</v>
      </c>
      <c r="O93" s="133">
        <f>Sheet1!$BG$10</f>
        <v>0</v>
      </c>
      <c r="P93" s="132">
        <f>Sheet1!$BH$10</f>
        <v>0</v>
      </c>
      <c r="Q93" s="133">
        <f>Sheet1!$BG$11</f>
        <v>0</v>
      </c>
      <c r="R93" s="132">
        <f>Sheet1!$BH$11</f>
        <v>0</v>
      </c>
      <c r="S93" s="133">
        <f>Sheet1!$BG$12</f>
        <v>0</v>
      </c>
      <c r="T93" s="132">
        <f>Sheet1!$BH$12</f>
        <v>0</v>
      </c>
    </row>
    <row r="94" spans="1:20" ht="30" customHeight="1">
      <c r="A94" s="198"/>
      <c r="B94" s="197"/>
      <c r="C94" s="199"/>
      <c r="D94" s="199"/>
      <c r="E94" s="199"/>
      <c r="F94" s="198"/>
      <c r="G94" s="199"/>
      <c r="H94" s="199"/>
      <c r="I94" s="199"/>
      <c r="J94" s="197"/>
      <c r="K94" s="133">
        <f>Sheet1!$BG$13</f>
        <v>0</v>
      </c>
      <c r="L94" s="132">
        <f>Sheet1!$BH$13</f>
        <v>0</v>
      </c>
      <c r="M94" s="133">
        <f>Sheet1!$BG$14</f>
        <v>0</v>
      </c>
      <c r="N94" s="132">
        <f>Sheet1!$BH$14</f>
        <v>0</v>
      </c>
      <c r="O94" s="133">
        <f>Sheet1!$BG$15</f>
        <v>0</v>
      </c>
      <c r="P94" s="132">
        <f>Sheet1!$BH$15</f>
        <v>0</v>
      </c>
      <c r="Q94" s="133">
        <f>Sheet1!$BG$16</f>
        <v>0</v>
      </c>
      <c r="R94" s="132">
        <f>Sheet1!$BH$16</f>
        <v>0</v>
      </c>
      <c r="S94" s="133">
        <f>Sheet1!$BG$17</f>
        <v>0</v>
      </c>
      <c r="T94" s="132">
        <f>Sheet1!$BH$17</f>
        <v>0</v>
      </c>
    </row>
    <row r="95" spans="1:20" ht="30" customHeight="1">
      <c r="A95" s="194">
        <v>31</v>
      </c>
      <c r="B95" s="195">
        <f>配列入力!B32</f>
        <v>0</v>
      </c>
      <c r="C95" s="196">
        <f>配列入力!C32</f>
        <v>0</v>
      </c>
      <c r="D95" s="196">
        <f>配列入力!D32</f>
        <v>0</v>
      </c>
      <c r="E95" s="196">
        <f>配列入力!E32</f>
        <v>0</v>
      </c>
      <c r="F95" s="194">
        <f>配列入力!F32</f>
        <v>0</v>
      </c>
      <c r="G95" s="196">
        <f>配列入力!G32</f>
        <v>0</v>
      </c>
      <c r="H95" s="196">
        <f>配列入力!H32</f>
        <v>0</v>
      </c>
      <c r="I95" s="196">
        <f>配列入力!I32</f>
        <v>0</v>
      </c>
      <c r="J95" s="195">
        <f>配列入力!J32</f>
        <v>0</v>
      </c>
      <c r="K95" s="131" t="str">
        <f>Sheet1!$BI$3</f>
        <v/>
      </c>
      <c r="L95" s="130">
        <f>Sheet1!$BJ$3</f>
        <v>0</v>
      </c>
      <c r="M95" s="131">
        <f>Sheet1!$BI$4</f>
        <v>0</v>
      </c>
      <c r="N95" s="130">
        <f>Sheet1!$BJ$4</f>
        <v>0</v>
      </c>
      <c r="O95" s="131">
        <f>Sheet1!$BI$5</f>
        <v>0</v>
      </c>
      <c r="P95" s="130">
        <f>Sheet1!$BJ$5</f>
        <v>0</v>
      </c>
      <c r="Q95" s="131">
        <f>Sheet1!$BI$6</f>
        <v>0</v>
      </c>
      <c r="R95" s="130">
        <f>Sheet1!$BJ$6</f>
        <v>0</v>
      </c>
      <c r="S95" s="131">
        <f>Sheet1!$BI$7</f>
        <v>0</v>
      </c>
      <c r="T95" s="130">
        <f>Sheet1!$BJ$7</f>
        <v>0</v>
      </c>
    </row>
    <row r="96" spans="1:20" ht="30" customHeight="1">
      <c r="A96" s="194"/>
      <c r="B96" s="195"/>
      <c r="C96" s="196"/>
      <c r="D96" s="196"/>
      <c r="E96" s="196"/>
      <c r="F96" s="194"/>
      <c r="G96" s="196"/>
      <c r="H96" s="196"/>
      <c r="I96" s="196"/>
      <c r="J96" s="195"/>
      <c r="K96" s="131">
        <f>Sheet1!$BI$8</f>
        <v>0</v>
      </c>
      <c r="L96" s="130">
        <f>Sheet1!$BJ$8</f>
        <v>0</v>
      </c>
      <c r="M96" s="131">
        <f>Sheet1!$BI$9</f>
        <v>0</v>
      </c>
      <c r="N96" s="130">
        <f>Sheet1!$BJ$9</f>
        <v>0</v>
      </c>
      <c r="O96" s="131">
        <f>Sheet1!$BI$10</f>
        <v>0</v>
      </c>
      <c r="P96" s="130">
        <f>Sheet1!$BJ$10</f>
        <v>0</v>
      </c>
      <c r="Q96" s="131">
        <f>Sheet1!$BI$11</f>
        <v>0</v>
      </c>
      <c r="R96" s="130">
        <f>Sheet1!$BJ$11</f>
        <v>0</v>
      </c>
      <c r="S96" s="131">
        <f>Sheet1!$BI$12</f>
        <v>0</v>
      </c>
      <c r="T96" s="130">
        <f>Sheet1!$BJ$12</f>
        <v>0</v>
      </c>
    </row>
    <row r="97" spans="1:20" ht="30" customHeight="1">
      <c r="A97" s="194"/>
      <c r="B97" s="195"/>
      <c r="C97" s="196"/>
      <c r="D97" s="196"/>
      <c r="E97" s="196"/>
      <c r="F97" s="194"/>
      <c r="G97" s="196"/>
      <c r="H97" s="196"/>
      <c r="I97" s="196"/>
      <c r="J97" s="195"/>
      <c r="K97" s="131">
        <f>Sheet1!$BI$13</f>
        <v>0</v>
      </c>
      <c r="L97" s="130">
        <f>Sheet1!$BJ$13</f>
        <v>0</v>
      </c>
      <c r="M97" s="131">
        <f>Sheet1!$BI$14</f>
        <v>0</v>
      </c>
      <c r="N97" s="130">
        <f>Sheet1!$BJ$14</f>
        <v>0</v>
      </c>
      <c r="O97" s="131">
        <f>Sheet1!$BI$15</f>
        <v>0</v>
      </c>
      <c r="P97" s="130">
        <f>Sheet1!$BJ$15</f>
        <v>0</v>
      </c>
      <c r="Q97" s="131">
        <f>Sheet1!$BI$16</f>
        <v>0</v>
      </c>
      <c r="R97" s="130">
        <f>Sheet1!$BJ$16</f>
        <v>0</v>
      </c>
      <c r="S97" s="131">
        <f>Sheet1!$BI$17</f>
        <v>0</v>
      </c>
      <c r="T97" s="130">
        <f>Sheet1!$BJ$17</f>
        <v>0</v>
      </c>
    </row>
    <row r="98" spans="1:20" ht="30" customHeight="1">
      <c r="A98" s="198">
        <v>32</v>
      </c>
      <c r="B98" s="197">
        <f>配列入力!B33</f>
        <v>0</v>
      </c>
      <c r="C98" s="199">
        <f>配列入力!C33</f>
        <v>0</v>
      </c>
      <c r="D98" s="199">
        <f>配列入力!D33</f>
        <v>0</v>
      </c>
      <c r="E98" s="199">
        <f>配列入力!E33</f>
        <v>0</v>
      </c>
      <c r="F98" s="198">
        <f>配列入力!F33</f>
        <v>0</v>
      </c>
      <c r="G98" s="199">
        <f>配列入力!G33</f>
        <v>0</v>
      </c>
      <c r="H98" s="199">
        <f>配列入力!H33</f>
        <v>0</v>
      </c>
      <c r="I98" s="199">
        <f>配列入力!I33</f>
        <v>0</v>
      </c>
      <c r="J98" s="197">
        <f>配列入力!J33</f>
        <v>0</v>
      </c>
      <c r="K98" s="133" t="str">
        <f>Sheet1!$BK$3</f>
        <v/>
      </c>
      <c r="L98" s="132">
        <f>Sheet1!$BL$3</f>
        <v>0</v>
      </c>
      <c r="M98" s="133">
        <f>Sheet1!$BK$4</f>
        <v>0</v>
      </c>
      <c r="N98" s="132">
        <f>Sheet1!$BL$4</f>
        <v>0</v>
      </c>
      <c r="O98" s="133">
        <f>Sheet1!$BK$5</f>
        <v>0</v>
      </c>
      <c r="P98" s="132">
        <f>Sheet1!$BL$5</f>
        <v>0</v>
      </c>
      <c r="Q98" s="133">
        <f>Sheet1!$BK$6</f>
        <v>0</v>
      </c>
      <c r="R98" s="132">
        <f>Sheet1!$BL$6</f>
        <v>0</v>
      </c>
      <c r="S98" s="133">
        <f>Sheet1!$BK$7</f>
        <v>0</v>
      </c>
      <c r="T98" s="132">
        <f>Sheet1!$BL$7</f>
        <v>0</v>
      </c>
    </row>
    <row r="99" spans="1:20" ht="30" customHeight="1">
      <c r="A99" s="198"/>
      <c r="B99" s="197"/>
      <c r="C99" s="199"/>
      <c r="D99" s="199"/>
      <c r="E99" s="199"/>
      <c r="F99" s="198"/>
      <c r="G99" s="199"/>
      <c r="H99" s="199"/>
      <c r="I99" s="199"/>
      <c r="J99" s="197"/>
      <c r="K99" s="133">
        <f>Sheet1!$BK$8</f>
        <v>0</v>
      </c>
      <c r="L99" s="132">
        <f>Sheet1!$BL$8</f>
        <v>0</v>
      </c>
      <c r="M99" s="133">
        <f>Sheet1!$BK$9</f>
        <v>0</v>
      </c>
      <c r="N99" s="132">
        <f>Sheet1!$BL$9</f>
        <v>0</v>
      </c>
      <c r="O99" s="133">
        <f>Sheet1!$BK$10</f>
        <v>0</v>
      </c>
      <c r="P99" s="132">
        <f>Sheet1!$BL$10</f>
        <v>0</v>
      </c>
      <c r="Q99" s="133">
        <f>Sheet1!$BK$11</f>
        <v>0</v>
      </c>
      <c r="R99" s="132">
        <f>Sheet1!$BL$11</f>
        <v>0</v>
      </c>
      <c r="S99" s="133">
        <f>Sheet1!$BK$12</f>
        <v>0</v>
      </c>
      <c r="T99" s="132">
        <f>Sheet1!$BL$12</f>
        <v>0</v>
      </c>
    </row>
    <row r="100" spans="1:20" ht="30" customHeight="1">
      <c r="A100" s="198"/>
      <c r="B100" s="197"/>
      <c r="C100" s="199"/>
      <c r="D100" s="199"/>
      <c r="E100" s="199"/>
      <c r="F100" s="198"/>
      <c r="G100" s="199"/>
      <c r="H100" s="199"/>
      <c r="I100" s="199"/>
      <c r="J100" s="197"/>
      <c r="K100" s="133">
        <f>Sheet1!$BK$13</f>
        <v>0</v>
      </c>
      <c r="L100" s="132">
        <f>Sheet1!$BL$13</f>
        <v>0</v>
      </c>
      <c r="M100" s="133">
        <f>Sheet1!$BK$14</f>
        <v>0</v>
      </c>
      <c r="N100" s="132">
        <f>Sheet1!$BL$14</f>
        <v>0</v>
      </c>
      <c r="O100" s="133">
        <f>Sheet1!$BK$15</f>
        <v>0</v>
      </c>
      <c r="P100" s="132">
        <f>Sheet1!$BL$15</f>
        <v>0</v>
      </c>
      <c r="Q100" s="133">
        <f>Sheet1!$BK$16</f>
        <v>0</v>
      </c>
      <c r="R100" s="132">
        <f>Sheet1!$BL$16</f>
        <v>0</v>
      </c>
      <c r="S100" s="133">
        <f>Sheet1!$BK$17</f>
        <v>0</v>
      </c>
      <c r="T100" s="132">
        <f>Sheet1!$BL$17</f>
        <v>0</v>
      </c>
    </row>
    <row r="101" spans="1:20" ht="30" customHeight="1">
      <c r="A101" s="194">
        <v>33</v>
      </c>
      <c r="B101" s="195">
        <f>配列入力!B34</f>
        <v>0</v>
      </c>
      <c r="C101" s="196">
        <f>配列入力!C34</f>
        <v>0</v>
      </c>
      <c r="D101" s="196">
        <f>配列入力!D34</f>
        <v>0</v>
      </c>
      <c r="E101" s="196">
        <f>配列入力!E34</f>
        <v>0</v>
      </c>
      <c r="F101" s="194">
        <f>配列入力!F34</f>
        <v>0</v>
      </c>
      <c r="G101" s="196">
        <f>配列入力!G34</f>
        <v>0</v>
      </c>
      <c r="H101" s="196">
        <f>配列入力!H34</f>
        <v>0</v>
      </c>
      <c r="I101" s="196">
        <f>配列入力!I34</f>
        <v>0</v>
      </c>
      <c r="J101" s="195">
        <f>配列入力!J34</f>
        <v>0</v>
      </c>
      <c r="K101" s="131" t="str">
        <f>Sheet1!$BM$3</f>
        <v/>
      </c>
      <c r="L101" s="130">
        <f>Sheet1!$BN$3</f>
        <v>0</v>
      </c>
      <c r="M101" s="131">
        <f>Sheet1!$BM$4</f>
        <v>0</v>
      </c>
      <c r="N101" s="130">
        <f>Sheet1!$BN$4</f>
        <v>0</v>
      </c>
      <c r="O101" s="131">
        <f>Sheet1!$BM$5</f>
        <v>0</v>
      </c>
      <c r="P101" s="130">
        <f>Sheet1!$BN$5</f>
        <v>0</v>
      </c>
      <c r="Q101" s="131">
        <f>Sheet1!$BM$6</f>
        <v>0</v>
      </c>
      <c r="R101" s="130">
        <f>Sheet1!$BN$6</f>
        <v>0</v>
      </c>
      <c r="S101" s="131">
        <f>Sheet1!$BM$7</f>
        <v>0</v>
      </c>
      <c r="T101" s="130">
        <f>Sheet1!$BN$7</f>
        <v>0</v>
      </c>
    </row>
    <row r="102" spans="1:20" ht="30" customHeight="1">
      <c r="A102" s="194"/>
      <c r="B102" s="195"/>
      <c r="C102" s="196"/>
      <c r="D102" s="196"/>
      <c r="E102" s="196"/>
      <c r="F102" s="194"/>
      <c r="G102" s="196"/>
      <c r="H102" s="196"/>
      <c r="I102" s="196"/>
      <c r="J102" s="195"/>
      <c r="K102" s="131">
        <f>Sheet1!$BM$8</f>
        <v>0</v>
      </c>
      <c r="L102" s="130">
        <f>Sheet1!$BN$8</f>
        <v>0</v>
      </c>
      <c r="M102" s="131">
        <f>Sheet1!$BM$9</f>
        <v>0</v>
      </c>
      <c r="N102" s="130">
        <f>Sheet1!$BN$9</f>
        <v>0</v>
      </c>
      <c r="O102" s="131">
        <f>Sheet1!$BM$10</f>
        <v>0</v>
      </c>
      <c r="P102" s="130">
        <f>Sheet1!$BN$10</f>
        <v>0</v>
      </c>
      <c r="Q102" s="131">
        <f>Sheet1!$BM$11</f>
        <v>0</v>
      </c>
      <c r="R102" s="130">
        <f>Sheet1!$BN$11</f>
        <v>0</v>
      </c>
      <c r="S102" s="131">
        <f>Sheet1!$BM$12</f>
        <v>0</v>
      </c>
      <c r="T102" s="130">
        <f>Sheet1!$BN$12</f>
        <v>0</v>
      </c>
    </row>
    <row r="103" spans="1:20" ht="30" customHeight="1">
      <c r="A103" s="194"/>
      <c r="B103" s="195"/>
      <c r="C103" s="196"/>
      <c r="D103" s="196"/>
      <c r="E103" s="196"/>
      <c r="F103" s="194"/>
      <c r="G103" s="196"/>
      <c r="H103" s="196"/>
      <c r="I103" s="196"/>
      <c r="J103" s="195"/>
      <c r="K103" s="131">
        <f>Sheet1!$BM$13</f>
        <v>0</v>
      </c>
      <c r="L103" s="130">
        <f>Sheet1!$BN$13</f>
        <v>0</v>
      </c>
      <c r="M103" s="131">
        <f>Sheet1!$BM$14</f>
        <v>0</v>
      </c>
      <c r="N103" s="130">
        <f>Sheet1!$BN$14</f>
        <v>0</v>
      </c>
      <c r="O103" s="131">
        <f>Sheet1!$BM$15</f>
        <v>0</v>
      </c>
      <c r="P103" s="130">
        <f>Sheet1!$BN$15</f>
        <v>0</v>
      </c>
      <c r="Q103" s="131">
        <f>Sheet1!$BM$16</f>
        <v>0</v>
      </c>
      <c r="R103" s="130">
        <f>Sheet1!$BN$16</f>
        <v>0</v>
      </c>
      <c r="S103" s="131">
        <f>Sheet1!$BM$17</f>
        <v>0</v>
      </c>
      <c r="T103" s="130">
        <f>Sheet1!$BN$17</f>
        <v>0</v>
      </c>
    </row>
    <row r="104" spans="1:20" ht="30" customHeight="1">
      <c r="A104" s="198">
        <v>34</v>
      </c>
      <c r="B104" s="197">
        <f>配列入力!B35</f>
        <v>0</v>
      </c>
      <c r="C104" s="199">
        <f>配列入力!C35</f>
        <v>0</v>
      </c>
      <c r="D104" s="199">
        <f>配列入力!D35</f>
        <v>0</v>
      </c>
      <c r="E104" s="199">
        <f>配列入力!E35</f>
        <v>0</v>
      </c>
      <c r="F104" s="198">
        <f>配列入力!F35</f>
        <v>0</v>
      </c>
      <c r="G104" s="199">
        <f>配列入力!G35</f>
        <v>0</v>
      </c>
      <c r="H104" s="199">
        <f>配列入力!H35</f>
        <v>0</v>
      </c>
      <c r="I104" s="199">
        <f>配列入力!I35</f>
        <v>0</v>
      </c>
      <c r="J104" s="197">
        <f>配列入力!J35</f>
        <v>0</v>
      </c>
      <c r="K104" s="133" t="str">
        <f>Sheet1!$BO$3</f>
        <v/>
      </c>
      <c r="L104" s="132">
        <f>Sheet1!$BP$3</f>
        <v>0</v>
      </c>
      <c r="M104" s="133">
        <f>Sheet1!$BO$4</f>
        <v>0</v>
      </c>
      <c r="N104" s="132">
        <f>Sheet1!$BP$4</f>
        <v>0</v>
      </c>
      <c r="O104" s="133">
        <f>Sheet1!$BO$5</f>
        <v>0</v>
      </c>
      <c r="P104" s="132">
        <f>Sheet1!$BP$5</f>
        <v>0</v>
      </c>
      <c r="Q104" s="133">
        <f>Sheet1!$BO$6</f>
        <v>0</v>
      </c>
      <c r="R104" s="132">
        <f>Sheet1!$BP$6</f>
        <v>0</v>
      </c>
      <c r="S104" s="133">
        <f>Sheet1!$BO$7</f>
        <v>0</v>
      </c>
      <c r="T104" s="132">
        <f>Sheet1!$BP$7</f>
        <v>0</v>
      </c>
    </row>
    <row r="105" spans="1:20" ht="30" customHeight="1">
      <c r="A105" s="198"/>
      <c r="B105" s="197"/>
      <c r="C105" s="199"/>
      <c r="D105" s="199"/>
      <c r="E105" s="199"/>
      <c r="F105" s="198"/>
      <c r="G105" s="199"/>
      <c r="H105" s="199"/>
      <c r="I105" s="199"/>
      <c r="J105" s="197"/>
      <c r="K105" s="133">
        <f>Sheet1!$BO$8</f>
        <v>0</v>
      </c>
      <c r="L105" s="132">
        <f>Sheet1!$BP$8</f>
        <v>0</v>
      </c>
      <c r="M105" s="133">
        <f>Sheet1!$BO$9</f>
        <v>0</v>
      </c>
      <c r="N105" s="132">
        <f>Sheet1!$BP$9</f>
        <v>0</v>
      </c>
      <c r="O105" s="133">
        <f>Sheet1!$BO$10</f>
        <v>0</v>
      </c>
      <c r="P105" s="132">
        <f>Sheet1!$BP$10</f>
        <v>0</v>
      </c>
      <c r="Q105" s="133">
        <f>Sheet1!$BO$11</f>
        <v>0</v>
      </c>
      <c r="R105" s="132">
        <f>Sheet1!$BP$11</f>
        <v>0</v>
      </c>
      <c r="S105" s="133">
        <f>Sheet1!$BO$12</f>
        <v>0</v>
      </c>
      <c r="T105" s="132">
        <f>Sheet1!$BP$12</f>
        <v>0</v>
      </c>
    </row>
    <row r="106" spans="1:20" ht="30" customHeight="1">
      <c r="A106" s="198"/>
      <c r="B106" s="197"/>
      <c r="C106" s="199"/>
      <c r="D106" s="199"/>
      <c r="E106" s="199"/>
      <c r="F106" s="198"/>
      <c r="G106" s="199"/>
      <c r="H106" s="199"/>
      <c r="I106" s="199"/>
      <c r="J106" s="197"/>
      <c r="K106" s="133">
        <f>Sheet1!$BO$13</f>
        <v>0</v>
      </c>
      <c r="L106" s="132">
        <f>Sheet1!$BP$13</f>
        <v>0</v>
      </c>
      <c r="M106" s="133">
        <f>Sheet1!$BO$14</f>
        <v>0</v>
      </c>
      <c r="N106" s="132">
        <f>Sheet1!$BP$14</f>
        <v>0</v>
      </c>
      <c r="O106" s="133">
        <f>Sheet1!$BO$15</f>
        <v>0</v>
      </c>
      <c r="P106" s="132">
        <f>Sheet1!$BP$15</f>
        <v>0</v>
      </c>
      <c r="Q106" s="133">
        <f>Sheet1!$BO$16</f>
        <v>0</v>
      </c>
      <c r="R106" s="132">
        <f>Sheet1!$BP$16</f>
        <v>0</v>
      </c>
      <c r="S106" s="133">
        <f>Sheet1!$BO$17</f>
        <v>0</v>
      </c>
      <c r="T106" s="132">
        <f>Sheet1!$BP$17</f>
        <v>0</v>
      </c>
    </row>
    <row r="107" spans="1:20" ht="30" customHeight="1">
      <c r="A107" s="194">
        <v>35</v>
      </c>
      <c r="B107" s="195">
        <f>配列入力!B36</f>
        <v>0</v>
      </c>
      <c r="C107" s="196">
        <f>配列入力!C36</f>
        <v>0</v>
      </c>
      <c r="D107" s="196">
        <f>配列入力!D36</f>
        <v>0</v>
      </c>
      <c r="E107" s="196">
        <f>配列入力!E36</f>
        <v>0</v>
      </c>
      <c r="F107" s="194">
        <f>配列入力!F36</f>
        <v>0</v>
      </c>
      <c r="G107" s="196">
        <f>配列入力!G36</f>
        <v>0</v>
      </c>
      <c r="H107" s="196">
        <f>配列入力!H36</f>
        <v>0</v>
      </c>
      <c r="I107" s="196">
        <f>配列入力!I36</f>
        <v>0</v>
      </c>
      <c r="J107" s="195">
        <f>配列入力!J36</f>
        <v>0</v>
      </c>
      <c r="K107" s="131" t="str">
        <f>Sheet1!$BQ$3</f>
        <v/>
      </c>
      <c r="L107" s="130">
        <f>Sheet1!$BR$3</f>
        <v>0</v>
      </c>
      <c r="M107" s="131">
        <f>Sheet1!$BQ$4</f>
        <v>0</v>
      </c>
      <c r="N107" s="130">
        <f>Sheet1!$BR$4</f>
        <v>0</v>
      </c>
      <c r="O107" s="131">
        <f>Sheet1!$BQ$5</f>
        <v>0</v>
      </c>
      <c r="P107" s="130">
        <f>Sheet1!$BR$5</f>
        <v>0</v>
      </c>
      <c r="Q107" s="131">
        <f>Sheet1!$BQ$6</f>
        <v>0</v>
      </c>
      <c r="R107" s="130">
        <f>Sheet1!$BR$6</f>
        <v>0</v>
      </c>
      <c r="S107" s="131">
        <f>Sheet1!$BQ$7</f>
        <v>0</v>
      </c>
      <c r="T107" s="130">
        <f>Sheet1!$BR$7</f>
        <v>0</v>
      </c>
    </row>
    <row r="108" spans="1:20" ht="30" customHeight="1">
      <c r="A108" s="194"/>
      <c r="B108" s="195"/>
      <c r="C108" s="196"/>
      <c r="D108" s="196"/>
      <c r="E108" s="196"/>
      <c r="F108" s="194"/>
      <c r="G108" s="196"/>
      <c r="H108" s="196"/>
      <c r="I108" s="196"/>
      <c r="J108" s="195"/>
      <c r="K108" s="131">
        <f>Sheet1!$BQ$8</f>
        <v>0</v>
      </c>
      <c r="L108" s="130">
        <f>Sheet1!$BR$8</f>
        <v>0</v>
      </c>
      <c r="M108" s="131">
        <f>Sheet1!$BQ$9</f>
        <v>0</v>
      </c>
      <c r="N108" s="130">
        <f>Sheet1!$BR$9</f>
        <v>0</v>
      </c>
      <c r="O108" s="131">
        <f>Sheet1!$BQ$10</f>
        <v>0</v>
      </c>
      <c r="P108" s="130">
        <f>Sheet1!$BR$10</f>
        <v>0</v>
      </c>
      <c r="Q108" s="131">
        <f>Sheet1!$BQ$11</f>
        <v>0</v>
      </c>
      <c r="R108" s="130">
        <f>Sheet1!$BR$11</f>
        <v>0</v>
      </c>
      <c r="S108" s="131">
        <f>Sheet1!$BQ$12</f>
        <v>0</v>
      </c>
      <c r="T108" s="130">
        <f>Sheet1!$BR$12</f>
        <v>0</v>
      </c>
    </row>
    <row r="109" spans="1:20" ht="30" customHeight="1">
      <c r="A109" s="194"/>
      <c r="B109" s="195"/>
      <c r="C109" s="196"/>
      <c r="D109" s="196"/>
      <c r="E109" s="196"/>
      <c r="F109" s="194"/>
      <c r="G109" s="196"/>
      <c r="H109" s="196"/>
      <c r="I109" s="196"/>
      <c r="J109" s="195"/>
      <c r="K109" s="131">
        <f>Sheet1!$BQ$13</f>
        <v>0</v>
      </c>
      <c r="L109" s="130">
        <f>Sheet1!$BR$13</f>
        <v>0</v>
      </c>
      <c r="M109" s="131">
        <f>Sheet1!$BQ$14</f>
        <v>0</v>
      </c>
      <c r="N109" s="130">
        <f>Sheet1!$BR$14</f>
        <v>0</v>
      </c>
      <c r="O109" s="131">
        <f>Sheet1!$BQ$15</f>
        <v>0</v>
      </c>
      <c r="P109" s="130">
        <f>Sheet1!$BR$15</f>
        <v>0</v>
      </c>
      <c r="Q109" s="131">
        <f>Sheet1!$BQ$16</f>
        <v>0</v>
      </c>
      <c r="R109" s="130">
        <f>Sheet1!$BR$16</f>
        <v>0</v>
      </c>
      <c r="S109" s="131">
        <f>Sheet1!$BQ$17</f>
        <v>0</v>
      </c>
      <c r="T109" s="130">
        <f>Sheet1!$BR$17</f>
        <v>0</v>
      </c>
    </row>
    <row r="110" spans="1:20" ht="30" customHeight="1">
      <c r="A110" s="198">
        <v>36</v>
      </c>
      <c r="B110" s="197">
        <f>配列入力!B37</f>
        <v>0</v>
      </c>
      <c r="C110" s="199">
        <f>配列入力!C37</f>
        <v>0</v>
      </c>
      <c r="D110" s="199">
        <f>配列入力!D37</f>
        <v>0</v>
      </c>
      <c r="E110" s="199">
        <f>配列入力!E37</f>
        <v>0</v>
      </c>
      <c r="F110" s="198">
        <f>配列入力!F37</f>
        <v>0</v>
      </c>
      <c r="G110" s="199">
        <f>配列入力!G37</f>
        <v>0</v>
      </c>
      <c r="H110" s="199">
        <f>配列入力!H37</f>
        <v>0</v>
      </c>
      <c r="I110" s="199">
        <f>配列入力!I37</f>
        <v>0</v>
      </c>
      <c r="J110" s="197">
        <f>配列入力!J37</f>
        <v>0</v>
      </c>
      <c r="K110" s="133" t="str">
        <f>Sheet1!$BS$3</f>
        <v/>
      </c>
      <c r="L110" s="132">
        <f>Sheet1!$BT$3</f>
        <v>0</v>
      </c>
      <c r="M110" s="133">
        <f>Sheet1!$BS$4</f>
        <v>0</v>
      </c>
      <c r="N110" s="132">
        <f>Sheet1!$BT$4</f>
        <v>0</v>
      </c>
      <c r="O110" s="133">
        <f>Sheet1!$BS$5</f>
        <v>0</v>
      </c>
      <c r="P110" s="132">
        <f>Sheet1!$BT$5</f>
        <v>0</v>
      </c>
      <c r="Q110" s="133">
        <f>Sheet1!$BS$6</f>
        <v>0</v>
      </c>
      <c r="R110" s="132">
        <f>Sheet1!$BT$6</f>
        <v>0</v>
      </c>
      <c r="S110" s="133">
        <f>Sheet1!$BS$7</f>
        <v>0</v>
      </c>
      <c r="T110" s="132">
        <f>Sheet1!$BT$7</f>
        <v>0</v>
      </c>
    </row>
    <row r="111" spans="1:20" ht="30" customHeight="1">
      <c r="A111" s="198"/>
      <c r="B111" s="197"/>
      <c r="C111" s="199"/>
      <c r="D111" s="199"/>
      <c r="E111" s="199"/>
      <c r="F111" s="198"/>
      <c r="G111" s="199"/>
      <c r="H111" s="199"/>
      <c r="I111" s="199"/>
      <c r="J111" s="197"/>
      <c r="K111" s="133">
        <f>Sheet1!$BS$8</f>
        <v>0</v>
      </c>
      <c r="L111" s="132">
        <f>Sheet1!$BT$8</f>
        <v>0</v>
      </c>
      <c r="M111" s="133">
        <f>Sheet1!$BS$9</f>
        <v>0</v>
      </c>
      <c r="N111" s="132">
        <f>Sheet1!$BT$9</f>
        <v>0</v>
      </c>
      <c r="O111" s="133">
        <f>Sheet1!$BS$10</f>
        <v>0</v>
      </c>
      <c r="P111" s="132">
        <f>Sheet1!$BT$10</f>
        <v>0</v>
      </c>
      <c r="Q111" s="133">
        <f>Sheet1!$BS$11</f>
        <v>0</v>
      </c>
      <c r="R111" s="132">
        <f>Sheet1!$BT$11</f>
        <v>0</v>
      </c>
      <c r="S111" s="133">
        <f>Sheet1!$BS$12</f>
        <v>0</v>
      </c>
      <c r="T111" s="132">
        <f>Sheet1!$BT$12</f>
        <v>0</v>
      </c>
    </row>
    <row r="112" spans="1:20" ht="30" customHeight="1">
      <c r="A112" s="198"/>
      <c r="B112" s="197"/>
      <c r="C112" s="199"/>
      <c r="D112" s="199"/>
      <c r="E112" s="199"/>
      <c r="F112" s="198"/>
      <c r="G112" s="199"/>
      <c r="H112" s="199"/>
      <c r="I112" s="199"/>
      <c r="J112" s="197"/>
      <c r="K112" s="133">
        <f>Sheet1!$BS$13</f>
        <v>0</v>
      </c>
      <c r="L112" s="132">
        <f>Sheet1!$BT$13</f>
        <v>0</v>
      </c>
      <c r="M112" s="133">
        <f>Sheet1!$BS$14</f>
        <v>0</v>
      </c>
      <c r="N112" s="132">
        <f>Sheet1!$BT$14</f>
        <v>0</v>
      </c>
      <c r="O112" s="133">
        <f>Sheet1!$BS$15</f>
        <v>0</v>
      </c>
      <c r="P112" s="132">
        <f>Sheet1!$BT$15</f>
        <v>0</v>
      </c>
      <c r="Q112" s="133">
        <f>Sheet1!$BS$16</f>
        <v>0</v>
      </c>
      <c r="R112" s="132">
        <f>Sheet1!$BT$16</f>
        <v>0</v>
      </c>
      <c r="S112" s="133">
        <f>Sheet1!$BS$17</f>
        <v>0</v>
      </c>
      <c r="T112" s="132">
        <f>Sheet1!$BT$17</f>
        <v>0</v>
      </c>
    </row>
    <row r="113" spans="1:20" ht="30" customHeight="1">
      <c r="A113" s="194">
        <v>37</v>
      </c>
      <c r="B113" s="195">
        <f>配列入力!B38</f>
        <v>0</v>
      </c>
      <c r="C113" s="196">
        <f>配列入力!C38</f>
        <v>0</v>
      </c>
      <c r="D113" s="196">
        <f>配列入力!D38</f>
        <v>0</v>
      </c>
      <c r="E113" s="196">
        <f>配列入力!E38</f>
        <v>0</v>
      </c>
      <c r="F113" s="194">
        <f>配列入力!F38</f>
        <v>0</v>
      </c>
      <c r="G113" s="196">
        <f>配列入力!G38</f>
        <v>0</v>
      </c>
      <c r="H113" s="196">
        <f>配列入力!H38</f>
        <v>0</v>
      </c>
      <c r="I113" s="196">
        <f>配列入力!I38</f>
        <v>0</v>
      </c>
      <c r="J113" s="195">
        <f>配列入力!J38</f>
        <v>0</v>
      </c>
      <c r="K113" s="131" t="str">
        <f>Sheet1!$BU$3</f>
        <v/>
      </c>
      <c r="L113" s="130">
        <f>Sheet1!$BV$3</f>
        <v>0</v>
      </c>
      <c r="M113" s="131">
        <f>Sheet1!$BU$4</f>
        <v>0</v>
      </c>
      <c r="N113" s="130">
        <f>Sheet1!$BV$4</f>
        <v>0</v>
      </c>
      <c r="O113" s="131">
        <f>Sheet1!$BU$5</f>
        <v>0</v>
      </c>
      <c r="P113" s="130">
        <f>Sheet1!$BV$5</f>
        <v>0</v>
      </c>
      <c r="Q113" s="131">
        <f>Sheet1!$BU$6</f>
        <v>0</v>
      </c>
      <c r="R113" s="130">
        <f>Sheet1!$BV$6</f>
        <v>0</v>
      </c>
      <c r="S113" s="131">
        <f>Sheet1!$BU$7</f>
        <v>0</v>
      </c>
      <c r="T113" s="130">
        <f>Sheet1!$BV$7</f>
        <v>0</v>
      </c>
    </row>
    <row r="114" spans="1:20" ht="30" customHeight="1">
      <c r="A114" s="194"/>
      <c r="B114" s="195"/>
      <c r="C114" s="196"/>
      <c r="D114" s="196"/>
      <c r="E114" s="196"/>
      <c r="F114" s="194"/>
      <c r="G114" s="196"/>
      <c r="H114" s="196"/>
      <c r="I114" s="196"/>
      <c r="J114" s="195"/>
      <c r="K114" s="131">
        <f>Sheet1!$BU$8</f>
        <v>0</v>
      </c>
      <c r="L114" s="130">
        <f>Sheet1!$BV$8</f>
        <v>0</v>
      </c>
      <c r="M114" s="131">
        <f>Sheet1!$BU$9</f>
        <v>0</v>
      </c>
      <c r="N114" s="130">
        <f>Sheet1!$BV$9</f>
        <v>0</v>
      </c>
      <c r="O114" s="131">
        <f>Sheet1!$BU$10</f>
        <v>0</v>
      </c>
      <c r="P114" s="130">
        <f>Sheet1!$BV$10</f>
        <v>0</v>
      </c>
      <c r="Q114" s="131">
        <f>Sheet1!$BU$11</f>
        <v>0</v>
      </c>
      <c r="R114" s="130">
        <f>Sheet1!$BV$11</f>
        <v>0</v>
      </c>
      <c r="S114" s="131">
        <f>Sheet1!$BU$12</f>
        <v>0</v>
      </c>
      <c r="T114" s="130">
        <f>Sheet1!$BV$12</f>
        <v>0</v>
      </c>
    </row>
    <row r="115" spans="1:20" ht="30" customHeight="1">
      <c r="A115" s="194"/>
      <c r="B115" s="195"/>
      <c r="C115" s="196"/>
      <c r="D115" s="196"/>
      <c r="E115" s="196"/>
      <c r="F115" s="194"/>
      <c r="G115" s="196"/>
      <c r="H115" s="196"/>
      <c r="I115" s="196"/>
      <c r="J115" s="195"/>
      <c r="K115" s="131">
        <f>Sheet1!$BU$13</f>
        <v>0</v>
      </c>
      <c r="L115" s="130">
        <f>Sheet1!$BV$13</f>
        <v>0</v>
      </c>
      <c r="M115" s="131">
        <f>Sheet1!$BU$14</f>
        <v>0</v>
      </c>
      <c r="N115" s="130">
        <f>Sheet1!$BV$14</f>
        <v>0</v>
      </c>
      <c r="O115" s="131">
        <f>Sheet1!$BU$15</f>
        <v>0</v>
      </c>
      <c r="P115" s="130">
        <f>Sheet1!$BV$15</f>
        <v>0</v>
      </c>
      <c r="Q115" s="131">
        <f>Sheet1!$BU$16</f>
        <v>0</v>
      </c>
      <c r="R115" s="130">
        <f>Sheet1!$BV$16</f>
        <v>0</v>
      </c>
      <c r="S115" s="131">
        <f>Sheet1!$BU$17</f>
        <v>0</v>
      </c>
      <c r="T115" s="130">
        <f>Sheet1!$BV$17</f>
        <v>0</v>
      </c>
    </row>
    <row r="116" spans="1:20" ht="30" customHeight="1">
      <c r="A116" s="198">
        <v>38</v>
      </c>
      <c r="B116" s="197">
        <f>配列入力!B39</f>
        <v>0</v>
      </c>
      <c r="C116" s="199">
        <f>配列入力!C39</f>
        <v>0</v>
      </c>
      <c r="D116" s="199">
        <f>配列入力!D39</f>
        <v>0</v>
      </c>
      <c r="E116" s="199">
        <f>配列入力!E39</f>
        <v>0</v>
      </c>
      <c r="F116" s="198">
        <f>配列入力!F39</f>
        <v>0</v>
      </c>
      <c r="G116" s="199">
        <f>配列入力!G39</f>
        <v>0</v>
      </c>
      <c r="H116" s="199">
        <f>配列入力!H39</f>
        <v>0</v>
      </c>
      <c r="I116" s="199">
        <f>配列入力!I39</f>
        <v>0</v>
      </c>
      <c r="J116" s="197">
        <f>配列入力!J39</f>
        <v>0</v>
      </c>
      <c r="K116" s="133" t="str">
        <f>Sheet1!$BW$3</f>
        <v/>
      </c>
      <c r="L116" s="132">
        <f>Sheet1!$BX$3</f>
        <v>0</v>
      </c>
      <c r="M116" s="133">
        <f>Sheet1!$BW$4</f>
        <v>0</v>
      </c>
      <c r="N116" s="132">
        <f>Sheet1!$BX$4</f>
        <v>0</v>
      </c>
      <c r="O116" s="133">
        <f>Sheet1!$BW$5</f>
        <v>0</v>
      </c>
      <c r="P116" s="132">
        <f>Sheet1!$BX$5</f>
        <v>0</v>
      </c>
      <c r="Q116" s="133">
        <f>Sheet1!$BW$6</f>
        <v>0</v>
      </c>
      <c r="R116" s="132">
        <f>Sheet1!$BX$6</f>
        <v>0</v>
      </c>
      <c r="S116" s="133">
        <f>Sheet1!$BW$7</f>
        <v>0</v>
      </c>
      <c r="T116" s="132">
        <f>Sheet1!$BX$7</f>
        <v>0</v>
      </c>
    </row>
    <row r="117" spans="1:20" ht="30" customHeight="1">
      <c r="A117" s="198"/>
      <c r="B117" s="197"/>
      <c r="C117" s="199"/>
      <c r="D117" s="199"/>
      <c r="E117" s="199"/>
      <c r="F117" s="198"/>
      <c r="G117" s="199"/>
      <c r="H117" s="199"/>
      <c r="I117" s="199"/>
      <c r="J117" s="197"/>
      <c r="K117" s="133">
        <f>Sheet1!$BW$8</f>
        <v>0</v>
      </c>
      <c r="L117" s="132">
        <f>Sheet1!$BX$8</f>
        <v>0</v>
      </c>
      <c r="M117" s="133">
        <f>Sheet1!$BW$9</f>
        <v>0</v>
      </c>
      <c r="N117" s="132">
        <f>Sheet1!$BX$9</f>
        <v>0</v>
      </c>
      <c r="O117" s="133">
        <f>Sheet1!$BW$10</f>
        <v>0</v>
      </c>
      <c r="P117" s="132">
        <f>Sheet1!$BX$10</f>
        <v>0</v>
      </c>
      <c r="Q117" s="133">
        <f>Sheet1!$BW$11</f>
        <v>0</v>
      </c>
      <c r="R117" s="132">
        <f>Sheet1!$BX$11</f>
        <v>0</v>
      </c>
      <c r="S117" s="133">
        <f>Sheet1!$BW$12</f>
        <v>0</v>
      </c>
      <c r="T117" s="132">
        <f>Sheet1!$BX$12</f>
        <v>0</v>
      </c>
    </row>
    <row r="118" spans="1:20" ht="30" customHeight="1">
      <c r="A118" s="198"/>
      <c r="B118" s="197"/>
      <c r="C118" s="199"/>
      <c r="D118" s="199"/>
      <c r="E118" s="199"/>
      <c r="F118" s="198"/>
      <c r="G118" s="199"/>
      <c r="H118" s="199"/>
      <c r="I118" s="199"/>
      <c r="J118" s="197"/>
      <c r="K118" s="133">
        <f>Sheet1!$BW$13</f>
        <v>0</v>
      </c>
      <c r="L118" s="132">
        <f>Sheet1!$BX$13</f>
        <v>0</v>
      </c>
      <c r="M118" s="133">
        <f>Sheet1!$BW$14</f>
        <v>0</v>
      </c>
      <c r="N118" s="132">
        <f>Sheet1!$BX$14</f>
        <v>0</v>
      </c>
      <c r="O118" s="133">
        <f>Sheet1!$BW$15</f>
        <v>0</v>
      </c>
      <c r="P118" s="132">
        <f>Sheet1!$BX$15</f>
        <v>0</v>
      </c>
      <c r="Q118" s="133">
        <f>Sheet1!$BW$16</f>
        <v>0</v>
      </c>
      <c r="R118" s="132">
        <f>Sheet1!$BX$16</f>
        <v>0</v>
      </c>
      <c r="S118" s="133">
        <f>Sheet1!$BW$17</f>
        <v>0</v>
      </c>
      <c r="T118" s="132">
        <f>Sheet1!$BX$17</f>
        <v>0</v>
      </c>
    </row>
    <row r="119" spans="1:20" ht="30" customHeight="1">
      <c r="A119" s="194">
        <v>39</v>
      </c>
      <c r="B119" s="195">
        <f>配列入力!B40</f>
        <v>0</v>
      </c>
      <c r="C119" s="196">
        <f>配列入力!C40</f>
        <v>0</v>
      </c>
      <c r="D119" s="196">
        <f>配列入力!D40</f>
        <v>0</v>
      </c>
      <c r="E119" s="196">
        <f>配列入力!E40</f>
        <v>0</v>
      </c>
      <c r="F119" s="194">
        <f>配列入力!F40</f>
        <v>0</v>
      </c>
      <c r="G119" s="196">
        <f>配列入力!G40</f>
        <v>0</v>
      </c>
      <c r="H119" s="196">
        <f>配列入力!H40</f>
        <v>0</v>
      </c>
      <c r="I119" s="196">
        <f>配列入力!I40</f>
        <v>0</v>
      </c>
      <c r="J119" s="195">
        <f>配列入力!J40</f>
        <v>0</v>
      </c>
      <c r="K119" s="131" t="str">
        <f>Sheet1!$BY$3</f>
        <v/>
      </c>
      <c r="L119" s="130">
        <f>Sheet1!$BZ$3</f>
        <v>0</v>
      </c>
      <c r="M119" s="131">
        <f>Sheet1!$BY$4</f>
        <v>0</v>
      </c>
      <c r="N119" s="130">
        <f>Sheet1!$BZ$4</f>
        <v>0</v>
      </c>
      <c r="O119" s="131">
        <f>Sheet1!$BY$5</f>
        <v>0</v>
      </c>
      <c r="P119" s="130">
        <f>Sheet1!$BZ$5</f>
        <v>0</v>
      </c>
      <c r="Q119" s="131">
        <f>Sheet1!$BY$6</f>
        <v>0</v>
      </c>
      <c r="R119" s="130">
        <f>Sheet1!$BZ$6</f>
        <v>0</v>
      </c>
      <c r="S119" s="131">
        <f>Sheet1!$BY$7</f>
        <v>0</v>
      </c>
      <c r="T119" s="130">
        <f>Sheet1!$BZ$7</f>
        <v>0</v>
      </c>
    </row>
    <row r="120" spans="1:20" ht="30" customHeight="1">
      <c r="A120" s="194"/>
      <c r="B120" s="195"/>
      <c r="C120" s="196"/>
      <c r="D120" s="196"/>
      <c r="E120" s="196"/>
      <c r="F120" s="194"/>
      <c r="G120" s="196"/>
      <c r="H120" s="196"/>
      <c r="I120" s="196"/>
      <c r="J120" s="195"/>
      <c r="K120" s="131">
        <f>Sheet1!$BY$8</f>
        <v>0</v>
      </c>
      <c r="L120" s="130">
        <f>Sheet1!$BZ$8</f>
        <v>0</v>
      </c>
      <c r="M120" s="131">
        <f>Sheet1!$BY$9</f>
        <v>0</v>
      </c>
      <c r="N120" s="130">
        <f>Sheet1!$BZ$9</f>
        <v>0</v>
      </c>
      <c r="O120" s="131">
        <f>Sheet1!$BY$10</f>
        <v>0</v>
      </c>
      <c r="P120" s="130">
        <f>Sheet1!$BZ$10</f>
        <v>0</v>
      </c>
      <c r="Q120" s="131">
        <f>Sheet1!$BY$11</f>
        <v>0</v>
      </c>
      <c r="R120" s="130">
        <f>Sheet1!$BZ$11</f>
        <v>0</v>
      </c>
      <c r="S120" s="131">
        <f>Sheet1!$BY$12</f>
        <v>0</v>
      </c>
      <c r="T120" s="130">
        <f>Sheet1!$BZ$12</f>
        <v>0</v>
      </c>
    </row>
    <row r="121" spans="1:20" ht="30" customHeight="1">
      <c r="A121" s="194"/>
      <c r="B121" s="195"/>
      <c r="C121" s="196"/>
      <c r="D121" s="196"/>
      <c r="E121" s="196"/>
      <c r="F121" s="194"/>
      <c r="G121" s="196"/>
      <c r="H121" s="196"/>
      <c r="I121" s="196"/>
      <c r="J121" s="195"/>
      <c r="K121" s="131">
        <f>Sheet1!$BY$13</f>
        <v>0</v>
      </c>
      <c r="L121" s="130">
        <f>Sheet1!$BZ$13</f>
        <v>0</v>
      </c>
      <c r="M121" s="131">
        <f>Sheet1!$BY$14</f>
        <v>0</v>
      </c>
      <c r="N121" s="130">
        <f>Sheet1!$BZ$14</f>
        <v>0</v>
      </c>
      <c r="O121" s="131">
        <f>Sheet1!$BY$15</f>
        <v>0</v>
      </c>
      <c r="P121" s="130">
        <f>Sheet1!$BZ$15</f>
        <v>0</v>
      </c>
      <c r="Q121" s="131">
        <f>Sheet1!$BY$16</f>
        <v>0</v>
      </c>
      <c r="R121" s="130">
        <f>Sheet1!$BZ$16</f>
        <v>0</v>
      </c>
      <c r="S121" s="131">
        <f>Sheet1!$BY$17</f>
        <v>0</v>
      </c>
      <c r="T121" s="130">
        <f>Sheet1!$BZ$17</f>
        <v>0</v>
      </c>
    </row>
    <row r="122" spans="1:20" ht="30" customHeight="1">
      <c r="A122" s="198">
        <v>40</v>
      </c>
      <c r="B122" s="197">
        <f>配列入力!B41</f>
        <v>0</v>
      </c>
      <c r="C122" s="199">
        <f>配列入力!C41</f>
        <v>0</v>
      </c>
      <c r="D122" s="199">
        <f>配列入力!D41</f>
        <v>0</v>
      </c>
      <c r="E122" s="199">
        <f>配列入力!E41</f>
        <v>0</v>
      </c>
      <c r="F122" s="198">
        <f>配列入力!F41</f>
        <v>0</v>
      </c>
      <c r="G122" s="199">
        <f>配列入力!G41</f>
        <v>0</v>
      </c>
      <c r="H122" s="199">
        <f>配列入力!H41</f>
        <v>0</v>
      </c>
      <c r="I122" s="199">
        <f>配列入力!I41</f>
        <v>0</v>
      </c>
      <c r="J122" s="197">
        <f>配列入力!J41</f>
        <v>0</v>
      </c>
      <c r="K122" s="133" t="str">
        <f>Sheet1!$CA$3</f>
        <v/>
      </c>
      <c r="L122" s="132">
        <f>Sheet1!$CB$3</f>
        <v>0</v>
      </c>
      <c r="M122" s="133">
        <f>Sheet1!$CA$4</f>
        <v>0</v>
      </c>
      <c r="N122" s="132">
        <f>Sheet1!$CB$4</f>
        <v>0</v>
      </c>
      <c r="O122" s="133">
        <f>Sheet1!$CA$5</f>
        <v>0</v>
      </c>
      <c r="P122" s="132">
        <f>Sheet1!$CB$5</f>
        <v>0</v>
      </c>
      <c r="Q122" s="133">
        <f>Sheet1!$CA$6</f>
        <v>0</v>
      </c>
      <c r="R122" s="132">
        <f>Sheet1!$CB$6</f>
        <v>0</v>
      </c>
      <c r="S122" s="133">
        <f>Sheet1!$CA$7</f>
        <v>0</v>
      </c>
      <c r="T122" s="132">
        <f>Sheet1!$CB$7</f>
        <v>0</v>
      </c>
    </row>
    <row r="123" spans="1:20" ht="30" customHeight="1">
      <c r="A123" s="198"/>
      <c r="B123" s="197"/>
      <c r="C123" s="199"/>
      <c r="D123" s="199"/>
      <c r="E123" s="199"/>
      <c r="F123" s="198"/>
      <c r="G123" s="199"/>
      <c r="H123" s="199"/>
      <c r="I123" s="199"/>
      <c r="J123" s="197"/>
      <c r="K123" s="133">
        <f>Sheet1!$CA$8</f>
        <v>0</v>
      </c>
      <c r="L123" s="132">
        <f>Sheet1!$CB$8</f>
        <v>0</v>
      </c>
      <c r="M123" s="133">
        <f>Sheet1!$CA$9</f>
        <v>0</v>
      </c>
      <c r="N123" s="132">
        <f>Sheet1!$CB$9</f>
        <v>0</v>
      </c>
      <c r="O123" s="133">
        <f>Sheet1!$CA$10</f>
        <v>0</v>
      </c>
      <c r="P123" s="132">
        <f>Sheet1!$CB$10</f>
        <v>0</v>
      </c>
      <c r="Q123" s="133">
        <f>Sheet1!$CA$11</f>
        <v>0</v>
      </c>
      <c r="R123" s="132">
        <f>Sheet1!$CB$11</f>
        <v>0</v>
      </c>
      <c r="S123" s="133">
        <f>Sheet1!$CA$12</f>
        <v>0</v>
      </c>
      <c r="T123" s="132">
        <f>Sheet1!$CB$12</f>
        <v>0</v>
      </c>
    </row>
    <row r="124" spans="1:20" ht="30" customHeight="1">
      <c r="A124" s="198"/>
      <c r="B124" s="197"/>
      <c r="C124" s="199"/>
      <c r="D124" s="199"/>
      <c r="E124" s="199"/>
      <c r="F124" s="198"/>
      <c r="G124" s="199"/>
      <c r="H124" s="199"/>
      <c r="I124" s="199"/>
      <c r="J124" s="197"/>
      <c r="K124" s="133">
        <f>Sheet1!$CA$13</f>
        <v>0</v>
      </c>
      <c r="L124" s="132">
        <f>Sheet1!$CB$13</f>
        <v>0</v>
      </c>
      <c r="M124" s="133">
        <f>Sheet1!$CA$14</f>
        <v>0</v>
      </c>
      <c r="N124" s="132">
        <f>Sheet1!$CB$14</f>
        <v>0</v>
      </c>
      <c r="O124" s="133">
        <f>Sheet1!$CA$15</f>
        <v>0</v>
      </c>
      <c r="P124" s="132">
        <f>Sheet1!$CB$15</f>
        <v>0</v>
      </c>
      <c r="Q124" s="133">
        <f>Sheet1!$CA$16</f>
        <v>0</v>
      </c>
      <c r="R124" s="132">
        <f>Sheet1!$CB$16</f>
        <v>0</v>
      </c>
      <c r="S124" s="133">
        <f>Sheet1!$CA$17</f>
        <v>0</v>
      </c>
      <c r="T124" s="132">
        <f>Sheet1!$CB$17</f>
        <v>0</v>
      </c>
    </row>
    <row r="125" spans="1:20" ht="30" customHeight="1">
      <c r="A125" s="194">
        <v>41</v>
      </c>
      <c r="B125" s="195">
        <f>配列入力!B42</f>
        <v>0</v>
      </c>
      <c r="C125" s="196">
        <f>配列入力!C42</f>
        <v>0</v>
      </c>
      <c r="D125" s="196">
        <f>配列入力!D42</f>
        <v>0</v>
      </c>
      <c r="E125" s="196">
        <f>配列入力!E42</f>
        <v>0</v>
      </c>
      <c r="F125" s="194">
        <f>配列入力!F42</f>
        <v>0</v>
      </c>
      <c r="G125" s="196">
        <f>配列入力!G42</f>
        <v>0</v>
      </c>
      <c r="H125" s="196">
        <f>配列入力!H42</f>
        <v>0</v>
      </c>
      <c r="I125" s="196">
        <f>配列入力!I42</f>
        <v>0</v>
      </c>
      <c r="J125" s="195">
        <f>配列入力!J42</f>
        <v>0</v>
      </c>
      <c r="K125" s="131" t="str">
        <f>Sheet1!$CC$3</f>
        <v/>
      </c>
      <c r="L125" s="130">
        <f>Sheet1!$CD$3</f>
        <v>0</v>
      </c>
      <c r="M125" s="131">
        <f>Sheet1!$CC$4</f>
        <v>0</v>
      </c>
      <c r="N125" s="130">
        <f>Sheet1!$CD$4</f>
        <v>0</v>
      </c>
      <c r="O125" s="131">
        <f>Sheet1!$CC$5</f>
        <v>0</v>
      </c>
      <c r="P125" s="130">
        <f>Sheet1!$CD$5</f>
        <v>0</v>
      </c>
      <c r="Q125" s="131">
        <f>Sheet1!$CC$6</f>
        <v>0</v>
      </c>
      <c r="R125" s="130">
        <f>Sheet1!$CD$6</f>
        <v>0</v>
      </c>
      <c r="S125" s="131">
        <f>Sheet1!$CC$7</f>
        <v>0</v>
      </c>
      <c r="T125" s="130">
        <f>Sheet1!$CD$7</f>
        <v>0</v>
      </c>
    </row>
    <row r="126" spans="1:20" ht="30" customHeight="1">
      <c r="A126" s="194"/>
      <c r="B126" s="195"/>
      <c r="C126" s="196"/>
      <c r="D126" s="196"/>
      <c r="E126" s="196"/>
      <c r="F126" s="194"/>
      <c r="G126" s="196"/>
      <c r="H126" s="196"/>
      <c r="I126" s="196"/>
      <c r="J126" s="195"/>
      <c r="K126" s="131">
        <f>Sheet1!$CC$8</f>
        <v>0</v>
      </c>
      <c r="L126" s="130">
        <f>Sheet1!$CD$8</f>
        <v>0</v>
      </c>
      <c r="M126" s="131">
        <f>Sheet1!$CC$9</f>
        <v>0</v>
      </c>
      <c r="N126" s="130">
        <f>Sheet1!$CD$9</f>
        <v>0</v>
      </c>
      <c r="O126" s="131">
        <f>Sheet1!$CC$10</f>
        <v>0</v>
      </c>
      <c r="P126" s="130">
        <f>Sheet1!$CD$10</f>
        <v>0</v>
      </c>
      <c r="Q126" s="131">
        <f>Sheet1!$CC$11</f>
        <v>0</v>
      </c>
      <c r="R126" s="130">
        <f>Sheet1!$CD$11</f>
        <v>0</v>
      </c>
      <c r="S126" s="131">
        <f>Sheet1!$CC$12</f>
        <v>0</v>
      </c>
      <c r="T126" s="130">
        <f>Sheet1!$CD$12</f>
        <v>0</v>
      </c>
    </row>
    <row r="127" spans="1:20" ht="30" customHeight="1">
      <c r="A127" s="194"/>
      <c r="B127" s="195"/>
      <c r="C127" s="196"/>
      <c r="D127" s="196"/>
      <c r="E127" s="196"/>
      <c r="F127" s="194"/>
      <c r="G127" s="196"/>
      <c r="H127" s="196"/>
      <c r="I127" s="196"/>
      <c r="J127" s="195"/>
      <c r="K127" s="131">
        <f>Sheet1!$CC$13</f>
        <v>0</v>
      </c>
      <c r="L127" s="130">
        <f>Sheet1!$CD$13</f>
        <v>0</v>
      </c>
      <c r="M127" s="131">
        <f>Sheet1!$CC$14</f>
        <v>0</v>
      </c>
      <c r="N127" s="130">
        <f>Sheet1!$CD$14</f>
        <v>0</v>
      </c>
      <c r="O127" s="131">
        <f>Sheet1!$CC$15</f>
        <v>0</v>
      </c>
      <c r="P127" s="130">
        <f>Sheet1!$CD$15</f>
        <v>0</v>
      </c>
      <c r="Q127" s="131">
        <f>Sheet1!$CC$16</f>
        <v>0</v>
      </c>
      <c r="R127" s="130">
        <f>Sheet1!$CD$16</f>
        <v>0</v>
      </c>
      <c r="S127" s="131">
        <f>Sheet1!$CC$17</f>
        <v>0</v>
      </c>
      <c r="T127" s="130">
        <f>Sheet1!$CD$17</f>
        <v>0</v>
      </c>
    </row>
    <row r="128" spans="1:20" ht="30" customHeight="1">
      <c r="A128" s="198">
        <v>42</v>
      </c>
      <c r="B128" s="197">
        <f>配列入力!B43</f>
        <v>0</v>
      </c>
      <c r="C128" s="199">
        <f>配列入力!C43</f>
        <v>0</v>
      </c>
      <c r="D128" s="199">
        <f>配列入力!D43</f>
        <v>0</v>
      </c>
      <c r="E128" s="199">
        <f>配列入力!E43</f>
        <v>0</v>
      </c>
      <c r="F128" s="198">
        <f>配列入力!F43</f>
        <v>0</v>
      </c>
      <c r="G128" s="199">
        <f>配列入力!G43</f>
        <v>0</v>
      </c>
      <c r="H128" s="199">
        <f>配列入力!H43</f>
        <v>0</v>
      </c>
      <c r="I128" s="199">
        <f>配列入力!I43</f>
        <v>0</v>
      </c>
      <c r="J128" s="197">
        <f>配列入力!J43</f>
        <v>0</v>
      </c>
      <c r="K128" s="133" t="str">
        <f>Sheet1!$CE$3</f>
        <v/>
      </c>
      <c r="L128" s="132">
        <f>Sheet1!$CF$3</f>
        <v>0</v>
      </c>
      <c r="M128" s="133">
        <f>Sheet1!$CE$4</f>
        <v>0</v>
      </c>
      <c r="N128" s="132">
        <f>Sheet1!$CF$4</f>
        <v>0</v>
      </c>
      <c r="O128" s="133">
        <f>Sheet1!$CE$5</f>
        <v>0</v>
      </c>
      <c r="P128" s="132">
        <f>Sheet1!$CF$5</f>
        <v>0</v>
      </c>
      <c r="Q128" s="133">
        <f>Sheet1!$CE$6</f>
        <v>0</v>
      </c>
      <c r="R128" s="132">
        <f>Sheet1!$CF$6</f>
        <v>0</v>
      </c>
      <c r="S128" s="133">
        <f>Sheet1!$CE$7</f>
        <v>0</v>
      </c>
      <c r="T128" s="132">
        <f>Sheet1!$CF$7</f>
        <v>0</v>
      </c>
    </row>
    <row r="129" spans="1:20" ht="30" customHeight="1">
      <c r="A129" s="198"/>
      <c r="B129" s="197"/>
      <c r="C129" s="199"/>
      <c r="D129" s="199"/>
      <c r="E129" s="199"/>
      <c r="F129" s="198"/>
      <c r="G129" s="199"/>
      <c r="H129" s="199"/>
      <c r="I129" s="199"/>
      <c r="J129" s="197"/>
      <c r="K129" s="133">
        <f>Sheet1!$CE$8</f>
        <v>0</v>
      </c>
      <c r="L129" s="132">
        <f>Sheet1!$CF$8</f>
        <v>0</v>
      </c>
      <c r="M129" s="133">
        <f>Sheet1!$CE$9</f>
        <v>0</v>
      </c>
      <c r="N129" s="132">
        <f>Sheet1!$CF$9</f>
        <v>0</v>
      </c>
      <c r="O129" s="133">
        <f>Sheet1!$CE$10</f>
        <v>0</v>
      </c>
      <c r="P129" s="132">
        <f>Sheet1!$CF$10</f>
        <v>0</v>
      </c>
      <c r="Q129" s="133">
        <f>Sheet1!$CE$11</f>
        <v>0</v>
      </c>
      <c r="R129" s="132">
        <f>Sheet1!$CF$11</f>
        <v>0</v>
      </c>
      <c r="S129" s="133">
        <f>Sheet1!$CE$12</f>
        <v>0</v>
      </c>
      <c r="T129" s="132">
        <f>Sheet1!$CF$12</f>
        <v>0</v>
      </c>
    </row>
    <row r="130" spans="1:20" ht="30" customHeight="1">
      <c r="A130" s="198"/>
      <c r="B130" s="197"/>
      <c r="C130" s="199"/>
      <c r="D130" s="199"/>
      <c r="E130" s="199"/>
      <c r="F130" s="198"/>
      <c r="G130" s="199"/>
      <c r="H130" s="199"/>
      <c r="I130" s="199"/>
      <c r="J130" s="197"/>
      <c r="K130" s="133">
        <f>Sheet1!$CE$13</f>
        <v>0</v>
      </c>
      <c r="L130" s="132">
        <f>Sheet1!$CF$13</f>
        <v>0</v>
      </c>
      <c r="M130" s="133">
        <f>Sheet1!$CE$14</f>
        <v>0</v>
      </c>
      <c r="N130" s="132">
        <f>Sheet1!$CF$14</f>
        <v>0</v>
      </c>
      <c r="O130" s="133">
        <f>Sheet1!$CE$15</f>
        <v>0</v>
      </c>
      <c r="P130" s="132">
        <f>Sheet1!$CF$15</f>
        <v>0</v>
      </c>
      <c r="Q130" s="133">
        <f>Sheet1!$CE$16</f>
        <v>0</v>
      </c>
      <c r="R130" s="132">
        <f>Sheet1!$CF$16</f>
        <v>0</v>
      </c>
      <c r="S130" s="133">
        <f>Sheet1!$CE$17</f>
        <v>0</v>
      </c>
      <c r="T130" s="132">
        <f>Sheet1!$CF$17</f>
        <v>0</v>
      </c>
    </row>
    <row r="131" spans="1:20" ht="30" customHeight="1">
      <c r="A131" s="194">
        <v>43</v>
      </c>
      <c r="B131" s="195">
        <f>配列入力!B44</f>
        <v>0</v>
      </c>
      <c r="C131" s="196">
        <f>配列入力!C44</f>
        <v>0</v>
      </c>
      <c r="D131" s="196">
        <f>配列入力!D44</f>
        <v>0</v>
      </c>
      <c r="E131" s="196">
        <f>配列入力!E44</f>
        <v>0</v>
      </c>
      <c r="F131" s="194">
        <f>配列入力!F44</f>
        <v>0</v>
      </c>
      <c r="G131" s="196">
        <f>配列入力!G44</f>
        <v>0</v>
      </c>
      <c r="H131" s="196">
        <f>配列入力!H44</f>
        <v>0</v>
      </c>
      <c r="I131" s="196">
        <f>配列入力!I44</f>
        <v>0</v>
      </c>
      <c r="J131" s="195">
        <f>配列入力!J44</f>
        <v>0</v>
      </c>
      <c r="K131" s="131" t="str">
        <f>Sheet1!$CG$3</f>
        <v/>
      </c>
      <c r="L131" s="130">
        <f>Sheet1!$CH$3</f>
        <v>0</v>
      </c>
      <c r="M131" s="131">
        <f>Sheet1!$CG$4</f>
        <v>0</v>
      </c>
      <c r="N131" s="130">
        <f>Sheet1!$CH$4</f>
        <v>0</v>
      </c>
      <c r="O131" s="131">
        <f>Sheet1!$CG$5</f>
        <v>0</v>
      </c>
      <c r="P131" s="130">
        <f>Sheet1!$CH$5</f>
        <v>0</v>
      </c>
      <c r="Q131" s="131">
        <f>Sheet1!$CG$6</f>
        <v>0</v>
      </c>
      <c r="R131" s="130">
        <f>Sheet1!$CH$6</f>
        <v>0</v>
      </c>
      <c r="S131" s="131">
        <f>Sheet1!$CG$7</f>
        <v>0</v>
      </c>
      <c r="T131" s="130">
        <f>Sheet1!$CH$7</f>
        <v>0</v>
      </c>
    </row>
    <row r="132" spans="1:20" ht="30" customHeight="1">
      <c r="A132" s="194"/>
      <c r="B132" s="195"/>
      <c r="C132" s="196"/>
      <c r="D132" s="196"/>
      <c r="E132" s="196"/>
      <c r="F132" s="194"/>
      <c r="G132" s="196"/>
      <c r="H132" s="196"/>
      <c r="I132" s="196"/>
      <c r="J132" s="195"/>
      <c r="K132" s="131">
        <f>Sheet1!$CG$8</f>
        <v>0</v>
      </c>
      <c r="L132" s="130">
        <f>Sheet1!$CH$8</f>
        <v>0</v>
      </c>
      <c r="M132" s="131">
        <f>Sheet1!$CG$9</f>
        <v>0</v>
      </c>
      <c r="N132" s="130">
        <f>Sheet1!$CH$9</f>
        <v>0</v>
      </c>
      <c r="O132" s="131">
        <f>Sheet1!$CG$10</f>
        <v>0</v>
      </c>
      <c r="P132" s="130">
        <f>Sheet1!$CH$10</f>
        <v>0</v>
      </c>
      <c r="Q132" s="131">
        <f>Sheet1!$CG$11</f>
        <v>0</v>
      </c>
      <c r="R132" s="130">
        <f>Sheet1!$CH$11</f>
        <v>0</v>
      </c>
      <c r="S132" s="131">
        <f>Sheet1!$CG$12</f>
        <v>0</v>
      </c>
      <c r="T132" s="130">
        <f>Sheet1!$CH$12</f>
        <v>0</v>
      </c>
    </row>
    <row r="133" spans="1:20" ht="30" customHeight="1">
      <c r="A133" s="194"/>
      <c r="B133" s="195"/>
      <c r="C133" s="196"/>
      <c r="D133" s="196"/>
      <c r="E133" s="196"/>
      <c r="F133" s="194"/>
      <c r="G133" s="196"/>
      <c r="H133" s="196"/>
      <c r="I133" s="196"/>
      <c r="J133" s="195"/>
      <c r="K133" s="131">
        <f>Sheet1!$CG$13</f>
        <v>0</v>
      </c>
      <c r="L133" s="130">
        <f>Sheet1!$CH$13</f>
        <v>0</v>
      </c>
      <c r="M133" s="131">
        <f>Sheet1!$CG$14</f>
        <v>0</v>
      </c>
      <c r="N133" s="130">
        <f>Sheet1!$CH$14</f>
        <v>0</v>
      </c>
      <c r="O133" s="131">
        <f>Sheet1!$CG$15</f>
        <v>0</v>
      </c>
      <c r="P133" s="130">
        <f>Sheet1!$CH$15</f>
        <v>0</v>
      </c>
      <c r="Q133" s="131">
        <f>Sheet1!$CG$16</f>
        <v>0</v>
      </c>
      <c r="R133" s="130">
        <f>Sheet1!$CH$16</f>
        <v>0</v>
      </c>
      <c r="S133" s="131">
        <f>Sheet1!$CG$17</f>
        <v>0</v>
      </c>
      <c r="T133" s="130">
        <f>Sheet1!$CH$17</f>
        <v>0</v>
      </c>
    </row>
    <row r="134" spans="1:20" ht="30" customHeight="1">
      <c r="A134" s="198">
        <v>44</v>
      </c>
      <c r="B134" s="197">
        <f>配列入力!B45</f>
        <v>0</v>
      </c>
      <c r="C134" s="199">
        <f>配列入力!C45</f>
        <v>0</v>
      </c>
      <c r="D134" s="199">
        <f>配列入力!D45</f>
        <v>0</v>
      </c>
      <c r="E134" s="199">
        <f>配列入力!E45</f>
        <v>0</v>
      </c>
      <c r="F134" s="198">
        <f>配列入力!F45</f>
        <v>0</v>
      </c>
      <c r="G134" s="199">
        <f>配列入力!G45</f>
        <v>0</v>
      </c>
      <c r="H134" s="199">
        <f>配列入力!H45</f>
        <v>0</v>
      </c>
      <c r="I134" s="199">
        <f>配列入力!I45</f>
        <v>0</v>
      </c>
      <c r="J134" s="197">
        <f>配列入力!J45</f>
        <v>0</v>
      </c>
      <c r="K134" s="133" t="str">
        <f>Sheet1!$CI$3</f>
        <v/>
      </c>
      <c r="L134" s="132">
        <f>Sheet1!$CJ$3</f>
        <v>0</v>
      </c>
      <c r="M134" s="133">
        <f>Sheet1!$CI$4</f>
        <v>0</v>
      </c>
      <c r="N134" s="132">
        <f>Sheet1!$CJ$4</f>
        <v>0</v>
      </c>
      <c r="O134" s="133">
        <f>Sheet1!$CI$5</f>
        <v>0</v>
      </c>
      <c r="P134" s="132">
        <f>Sheet1!$CJ$5</f>
        <v>0</v>
      </c>
      <c r="Q134" s="133">
        <f>Sheet1!$CI$6</f>
        <v>0</v>
      </c>
      <c r="R134" s="132">
        <f>Sheet1!$CJ$6</f>
        <v>0</v>
      </c>
      <c r="S134" s="133">
        <f>Sheet1!$CI$7</f>
        <v>0</v>
      </c>
      <c r="T134" s="132">
        <f>Sheet1!$CJ$7</f>
        <v>0</v>
      </c>
    </row>
    <row r="135" spans="1:20" ht="30" customHeight="1">
      <c r="A135" s="198"/>
      <c r="B135" s="197"/>
      <c r="C135" s="199"/>
      <c r="D135" s="199"/>
      <c r="E135" s="199"/>
      <c r="F135" s="198"/>
      <c r="G135" s="199"/>
      <c r="H135" s="199"/>
      <c r="I135" s="199"/>
      <c r="J135" s="197"/>
      <c r="K135" s="133">
        <f>Sheet1!$CI$8</f>
        <v>0</v>
      </c>
      <c r="L135" s="132">
        <f>Sheet1!$CJ$8</f>
        <v>0</v>
      </c>
      <c r="M135" s="133">
        <f>Sheet1!$CI$9</f>
        <v>0</v>
      </c>
      <c r="N135" s="132">
        <f>Sheet1!$CJ$9</f>
        <v>0</v>
      </c>
      <c r="O135" s="133">
        <f>Sheet1!$CI$10</f>
        <v>0</v>
      </c>
      <c r="P135" s="132">
        <f>Sheet1!$CJ$10</f>
        <v>0</v>
      </c>
      <c r="Q135" s="133">
        <f>Sheet1!$CI$11</f>
        <v>0</v>
      </c>
      <c r="R135" s="132">
        <f>Sheet1!$CJ$11</f>
        <v>0</v>
      </c>
      <c r="S135" s="133">
        <f>Sheet1!$CI$12</f>
        <v>0</v>
      </c>
      <c r="T135" s="132">
        <f>Sheet1!$CJ$12</f>
        <v>0</v>
      </c>
    </row>
    <row r="136" spans="1:20" ht="30" customHeight="1">
      <c r="A136" s="198"/>
      <c r="B136" s="197"/>
      <c r="C136" s="199"/>
      <c r="D136" s="199"/>
      <c r="E136" s="199"/>
      <c r="F136" s="198"/>
      <c r="G136" s="199"/>
      <c r="H136" s="199"/>
      <c r="I136" s="199"/>
      <c r="J136" s="197"/>
      <c r="K136" s="133">
        <f>Sheet1!$CI$13</f>
        <v>0</v>
      </c>
      <c r="L136" s="132">
        <f>Sheet1!$CJ$13</f>
        <v>0</v>
      </c>
      <c r="M136" s="133">
        <f>Sheet1!$CI$14</f>
        <v>0</v>
      </c>
      <c r="N136" s="132">
        <f>Sheet1!$CJ$14</f>
        <v>0</v>
      </c>
      <c r="O136" s="133">
        <f>Sheet1!$CI$15</f>
        <v>0</v>
      </c>
      <c r="P136" s="132">
        <f>Sheet1!$CJ$15</f>
        <v>0</v>
      </c>
      <c r="Q136" s="133">
        <f>Sheet1!$CI$16</f>
        <v>0</v>
      </c>
      <c r="R136" s="132">
        <f>Sheet1!$CJ$16</f>
        <v>0</v>
      </c>
      <c r="S136" s="133">
        <f>Sheet1!$CI$17</f>
        <v>0</v>
      </c>
      <c r="T136" s="132">
        <f>Sheet1!$CJ$17</f>
        <v>0</v>
      </c>
    </row>
    <row r="137" spans="1:20" ht="30" customHeight="1">
      <c r="A137" s="194">
        <v>45</v>
      </c>
      <c r="B137" s="195">
        <f>配列入力!B46</f>
        <v>0</v>
      </c>
      <c r="C137" s="196">
        <f>配列入力!C46</f>
        <v>0</v>
      </c>
      <c r="D137" s="196">
        <f>配列入力!D46</f>
        <v>0</v>
      </c>
      <c r="E137" s="196">
        <f>配列入力!E46</f>
        <v>0</v>
      </c>
      <c r="F137" s="194">
        <f>配列入力!F46</f>
        <v>0</v>
      </c>
      <c r="G137" s="196">
        <f>配列入力!G46</f>
        <v>0</v>
      </c>
      <c r="H137" s="196">
        <f>配列入力!H46</f>
        <v>0</v>
      </c>
      <c r="I137" s="196">
        <f>配列入力!I46</f>
        <v>0</v>
      </c>
      <c r="J137" s="195">
        <f>配列入力!J46</f>
        <v>0</v>
      </c>
      <c r="K137" s="131" t="str">
        <f>Sheet1!$CK$3</f>
        <v/>
      </c>
      <c r="L137" s="130">
        <f>Sheet1!$CL$3</f>
        <v>0</v>
      </c>
      <c r="M137" s="131">
        <f>Sheet1!$CK$4</f>
        <v>0</v>
      </c>
      <c r="N137" s="130">
        <f>Sheet1!$CL$4</f>
        <v>0</v>
      </c>
      <c r="O137" s="131">
        <f>Sheet1!$CK$5</f>
        <v>0</v>
      </c>
      <c r="P137" s="130">
        <f>Sheet1!$CL$5</f>
        <v>0</v>
      </c>
      <c r="Q137" s="131">
        <f>Sheet1!$CK$6</f>
        <v>0</v>
      </c>
      <c r="R137" s="130">
        <f>Sheet1!$CL$6</f>
        <v>0</v>
      </c>
      <c r="S137" s="131">
        <f>Sheet1!$CK$7</f>
        <v>0</v>
      </c>
      <c r="T137" s="130">
        <f>Sheet1!$CL$7</f>
        <v>0</v>
      </c>
    </row>
    <row r="138" spans="1:20" ht="30" customHeight="1">
      <c r="A138" s="194"/>
      <c r="B138" s="195"/>
      <c r="C138" s="196"/>
      <c r="D138" s="196"/>
      <c r="E138" s="196"/>
      <c r="F138" s="194"/>
      <c r="G138" s="196"/>
      <c r="H138" s="196"/>
      <c r="I138" s="196"/>
      <c r="J138" s="195"/>
      <c r="K138" s="131">
        <f>Sheet1!$CK$8</f>
        <v>0</v>
      </c>
      <c r="L138" s="130">
        <f>Sheet1!$CL$8</f>
        <v>0</v>
      </c>
      <c r="M138" s="131">
        <f>Sheet1!$CK$9</f>
        <v>0</v>
      </c>
      <c r="N138" s="130">
        <f>Sheet1!$CL$9</f>
        <v>0</v>
      </c>
      <c r="O138" s="131">
        <f>Sheet1!$CK$10</f>
        <v>0</v>
      </c>
      <c r="P138" s="130">
        <f>Sheet1!$CL$10</f>
        <v>0</v>
      </c>
      <c r="Q138" s="131">
        <f>Sheet1!$CK$11</f>
        <v>0</v>
      </c>
      <c r="R138" s="130">
        <f>Sheet1!$CL$11</f>
        <v>0</v>
      </c>
      <c r="S138" s="131">
        <f>Sheet1!$CK$12</f>
        <v>0</v>
      </c>
      <c r="T138" s="130">
        <f>Sheet1!$CL$12</f>
        <v>0</v>
      </c>
    </row>
    <row r="139" spans="1:20" ht="30" customHeight="1">
      <c r="A139" s="194"/>
      <c r="B139" s="195"/>
      <c r="C139" s="196"/>
      <c r="D139" s="196"/>
      <c r="E139" s="196"/>
      <c r="F139" s="194"/>
      <c r="G139" s="196"/>
      <c r="H139" s="196"/>
      <c r="I139" s="196"/>
      <c r="J139" s="195"/>
      <c r="K139" s="131">
        <f>Sheet1!$CK$13</f>
        <v>0</v>
      </c>
      <c r="L139" s="130">
        <f>Sheet1!$CL$13</f>
        <v>0</v>
      </c>
      <c r="M139" s="131">
        <f>Sheet1!$CK$14</f>
        <v>0</v>
      </c>
      <c r="N139" s="130">
        <f>Sheet1!$CL$14</f>
        <v>0</v>
      </c>
      <c r="O139" s="131">
        <f>Sheet1!$CK$15</f>
        <v>0</v>
      </c>
      <c r="P139" s="130">
        <f>Sheet1!$CL$15</f>
        <v>0</v>
      </c>
      <c r="Q139" s="131">
        <f>Sheet1!$CK$16</f>
        <v>0</v>
      </c>
      <c r="R139" s="130">
        <f>Sheet1!$CL$16</f>
        <v>0</v>
      </c>
      <c r="S139" s="131">
        <f>Sheet1!$CK$17</f>
        <v>0</v>
      </c>
      <c r="T139" s="130">
        <f>Sheet1!$CL$17</f>
        <v>0</v>
      </c>
    </row>
    <row r="140" spans="1:20" ht="30" customHeight="1">
      <c r="A140" s="198">
        <v>46</v>
      </c>
      <c r="B140" s="197">
        <f>配列入力!B47</f>
        <v>0</v>
      </c>
      <c r="C140" s="199">
        <f>配列入力!C47</f>
        <v>0</v>
      </c>
      <c r="D140" s="199">
        <f>配列入力!D47</f>
        <v>0</v>
      </c>
      <c r="E140" s="199">
        <f>配列入力!E47</f>
        <v>0</v>
      </c>
      <c r="F140" s="198">
        <f>配列入力!F47</f>
        <v>0</v>
      </c>
      <c r="G140" s="199">
        <f>配列入力!G47</f>
        <v>0</v>
      </c>
      <c r="H140" s="199">
        <f>配列入力!H47</f>
        <v>0</v>
      </c>
      <c r="I140" s="199">
        <f>配列入力!I47</f>
        <v>0</v>
      </c>
      <c r="J140" s="197">
        <f>配列入力!J47</f>
        <v>0</v>
      </c>
      <c r="K140" s="133" t="str">
        <f>Sheet1!$CM$3</f>
        <v/>
      </c>
      <c r="L140" s="132">
        <f>Sheet1!$CN$3</f>
        <v>0</v>
      </c>
      <c r="M140" s="133">
        <f>Sheet1!$CM$4</f>
        <v>0</v>
      </c>
      <c r="N140" s="132">
        <f>Sheet1!$CN$4</f>
        <v>0</v>
      </c>
      <c r="O140" s="133">
        <f>Sheet1!$CM$5</f>
        <v>0</v>
      </c>
      <c r="P140" s="132">
        <f>Sheet1!$CN$5</f>
        <v>0</v>
      </c>
      <c r="Q140" s="133">
        <f>Sheet1!$CM$6</f>
        <v>0</v>
      </c>
      <c r="R140" s="132">
        <f>Sheet1!$CN$6</f>
        <v>0</v>
      </c>
      <c r="S140" s="133">
        <f>Sheet1!$CM$7</f>
        <v>0</v>
      </c>
      <c r="T140" s="132">
        <f>Sheet1!$CN$7</f>
        <v>0</v>
      </c>
    </row>
    <row r="141" spans="1:20" ht="30" customHeight="1">
      <c r="A141" s="198"/>
      <c r="B141" s="197"/>
      <c r="C141" s="199"/>
      <c r="D141" s="199"/>
      <c r="E141" s="199"/>
      <c r="F141" s="198"/>
      <c r="G141" s="199"/>
      <c r="H141" s="199"/>
      <c r="I141" s="199"/>
      <c r="J141" s="197"/>
      <c r="K141" s="133">
        <f>Sheet1!$CM$8</f>
        <v>0</v>
      </c>
      <c r="L141" s="132">
        <f>Sheet1!$CN$8</f>
        <v>0</v>
      </c>
      <c r="M141" s="133">
        <f>Sheet1!$CM$9</f>
        <v>0</v>
      </c>
      <c r="N141" s="132">
        <f>Sheet1!$CN$9</f>
        <v>0</v>
      </c>
      <c r="O141" s="133">
        <f>Sheet1!$CM$10</f>
        <v>0</v>
      </c>
      <c r="P141" s="132">
        <f>Sheet1!$CN$10</f>
        <v>0</v>
      </c>
      <c r="Q141" s="133">
        <f>Sheet1!$CM$11</f>
        <v>0</v>
      </c>
      <c r="R141" s="132">
        <f>Sheet1!$CN$11</f>
        <v>0</v>
      </c>
      <c r="S141" s="133">
        <f>Sheet1!$CM$12</f>
        <v>0</v>
      </c>
      <c r="T141" s="132">
        <f>Sheet1!$CN$12</f>
        <v>0</v>
      </c>
    </row>
    <row r="142" spans="1:20" ht="30" customHeight="1">
      <c r="A142" s="198"/>
      <c r="B142" s="197"/>
      <c r="C142" s="199"/>
      <c r="D142" s="199"/>
      <c r="E142" s="199"/>
      <c r="F142" s="198"/>
      <c r="G142" s="199"/>
      <c r="H142" s="199"/>
      <c r="I142" s="199"/>
      <c r="J142" s="197"/>
      <c r="K142" s="133">
        <f>Sheet1!$CM$13</f>
        <v>0</v>
      </c>
      <c r="L142" s="132">
        <f>Sheet1!$CN$13</f>
        <v>0</v>
      </c>
      <c r="M142" s="133">
        <f>Sheet1!$CM$14</f>
        <v>0</v>
      </c>
      <c r="N142" s="132">
        <f>Sheet1!$CN$14</f>
        <v>0</v>
      </c>
      <c r="O142" s="133">
        <f>Sheet1!$CM$15</f>
        <v>0</v>
      </c>
      <c r="P142" s="132">
        <f>Sheet1!$CN$15</f>
        <v>0</v>
      </c>
      <c r="Q142" s="133">
        <f>Sheet1!$CM$16</f>
        <v>0</v>
      </c>
      <c r="R142" s="132">
        <f>Sheet1!$CN$16</f>
        <v>0</v>
      </c>
      <c r="S142" s="133">
        <f>Sheet1!$CM$17</f>
        <v>0</v>
      </c>
      <c r="T142" s="132">
        <f>Sheet1!$CN$17</f>
        <v>0</v>
      </c>
    </row>
    <row r="143" spans="1:20" ht="30" customHeight="1">
      <c r="A143" s="194">
        <v>47</v>
      </c>
      <c r="B143" s="195">
        <f>配列入力!B48</f>
        <v>0</v>
      </c>
      <c r="C143" s="196">
        <f>配列入力!C48</f>
        <v>0</v>
      </c>
      <c r="D143" s="196">
        <f>配列入力!D48</f>
        <v>0</v>
      </c>
      <c r="E143" s="196">
        <f>配列入力!E48</f>
        <v>0</v>
      </c>
      <c r="F143" s="194">
        <f>配列入力!F48</f>
        <v>0</v>
      </c>
      <c r="G143" s="196">
        <f>配列入力!G48</f>
        <v>0</v>
      </c>
      <c r="H143" s="196">
        <f>配列入力!H48</f>
        <v>0</v>
      </c>
      <c r="I143" s="196">
        <f>配列入力!I48</f>
        <v>0</v>
      </c>
      <c r="J143" s="195">
        <f>配列入力!J48</f>
        <v>0</v>
      </c>
      <c r="K143" s="131" t="str">
        <f>Sheet1!$CO$3</f>
        <v/>
      </c>
      <c r="L143" s="130">
        <f>Sheet1!$CP$3</f>
        <v>0</v>
      </c>
      <c r="M143" s="131">
        <f>Sheet1!$CO$4</f>
        <v>0</v>
      </c>
      <c r="N143" s="130">
        <f>Sheet1!$CP$4</f>
        <v>0</v>
      </c>
      <c r="O143" s="131">
        <f>Sheet1!$CO$5</f>
        <v>0</v>
      </c>
      <c r="P143" s="130">
        <f>Sheet1!$CP$5</f>
        <v>0</v>
      </c>
      <c r="Q143" s="131">
        <f>Sheet1!$CO$6</f>
        <v>0</v>
      </c>
      <c r="R143" s="130">
        <f>Sheet1!$CP$6</f>
        <v>0</v>
      </c>
      <c r="S143" s="131">
        <f>Sheet1!$CO$7</f>
        <v>0</v>
      </c>
      <c r="T143" s="130">
        <f>Sheet1!$CP$7</f>
        <v>0</v>
      </c>
    </row>
    <row r="144" spans="1:20" ht="30" customHeight="1">
      <c r="A144" s="194"/>
      <c r="B144" s="195"/>
      <c r="C144" s="196"/>
      <c r="D144" s="196"/>
      <c r="E144" s="196"/>
      <c r="F144" s="194"/>
      <c r="G144" s="196"/>
      <c r="H144" s="196"/>
      <c r="I144" s="196"/>
      <c r="J144" s="195"/>
      <c r="K144" s="131">
        <f>Sheet1!$CO$8</f>
        <v>0</v>
      </c>
      <c r="L144" s="130">
        <f>Sheet1!$CP$8</f>
        <v>0</v>
      </c>
      <c r="M144" s="131">
        <f>Sheet1!$CO$9</f>
        <v>0</v>
      </c>
      <c r="N144" s="130">
        <f>Sheet1!$CP$9</f>
        <v>0</v>
      </c>
      <c r="O144" s="131">
        <f>Sheet1!$CO$10</f>
        <v>0</v>
      </c>
      <c r="P144" s="130">
        <f>Sheet1!$CP$10</f>
        <v>0</v>
      </c>
      <c r="Q144" s="131">
        <f>Sheet1!$CO$11</f>
        <v>0</v>
      </c>
      <c r="R144" s="130">
        <f>Sheet1!$CP$11</f>
        <v>0</v>
      </c>
      <c r="S144" s="131">
        <f>Sheet1!$CO$12</f>
        <v>0</v>
      </c>
      <c r="T144" s="130">
        <f>Sheet1!$CP$12</f>
        <v>0</v>
      </c>
    </row>
    <row r="145" spans="1:20" ht="30" customHeight="1">
      <c r="A145" s="194"/>
      <c r="B145" s="195"/>
      <c r="C145" s="196"/>
      <c r="D145" s="196"/>
      <c r="E145" s="196"/>
      <c r="F145" s="194"/>
      <c r="G145" s="196"/>
      <c r="H145" s="196"/>
      <c r="I145" s="196"/>
      <c r="J145" s="195"/>
      <c r="K145" s="131">
        <f>Sheet1!$CO$13</f>
        <v>0</v>
      </c>
      <c r="L145" s="130">
        <f>Sheet1!$CP$13</f>
        <v>0</v>
      </c>
      <c r="M145" s="131">
        <f>Sheet1!$CO$14</f>
        <v>0</v>
      </c>
      <c r="N145" s="130">
        <f>Sheet1!$CP$14</f>
        <v>0</v>
      </c>
      <c r="O145" s="131">
        <f>Sheet1!$CO$15</f>
        <v>0</v>
      </c>
      <c r="P145" s="130">
        <f>Sheet1!$CP$15</f>
        <v>0</v>
      </c>
      <c r="Q145" s="131">
        <f>Sheet1!$CO$16</f>
        <v>0</v>
      </c>
      <c r="R145" s="130">
        <f>Sheet1!$CP$16</f>
        <v>0</v>
      </c>
      <c r="S145" s="131">
        <f>Sheet1!$CO$17</f>
        <v>0</v>
      </c>
      <c r="T145" s="130">
        <f>Sheet1!$CP$17</f>
        <v>0</v>
      </c>
    </row>
    <row r="146" spans="1:20" ht="30" customHeight="1">
      <c r="A146" s="198">
        <v>48</v>
      </c>
      <c r="B146" s="197">
        <f>配列入力!B49</f>
        <v>0</v>
      </c>
      <c r="C146" s="199">
        <f>配列入力!C49</f>
        <v>0</v>
      </c>
      <c r="D146" s="199">
        <f>配列入力!D49</f>
        <v>0</v>
      </c>
      <c r="E146" s="199">
        <f>配列入力!E49</f>
        <v>0</v>
      </c>
      <c r="F146" s="198">
        <f>配列入力!F49</f>
        <v>0</v>
      </c>
      <c r="G146" s="199">
        <f>配列入力!G49</f>
        <v>0</v>
      </c>
      <c r="H146" s="199">
        <f>配列入力!H49</f>
        <v>0</v>
      </c>
      <c r="I146" s="199">
        <f>配列入力!I49</f>
        <v>0</v>
      </c>
      <c r="J146" s="197">
        <f>配列入力!J49</f>
        <v>0</v>
      </c>
      <c r="K146" s="133" t="str">
        <f>Sheet1!$CQ$3</f>
        <v/>
      </c>
      <c r="L146" s="132">
        <f>Sheet1!$CR$3</f>
        <v>0</v>
      </c>
      <c r="M146" s="133">
        <f>Sheet1!$CQ$4</f>
        <v>0</v>
      </c>
      <c r="N146" s="132">
        <f>Sheet1!$CR$4</f>
        <v>0</v>
      </c>
      <c r="O146" s="133">
        <f>Sheet1!$CQ$5</f>
        <v>0</v>
      </c>
      <c r="P146" s="132">
        <f>Sheet1!$CR$5</f>
        <v>0</v>
      </c>
      <c r="Q146" s="133">
        <f>Sheet1!$CQ$6</f>
        <v>0</v>
      </c>
      <c r="R146" s="132">
        <f>Sheet1!$CR$6</f>
        <v>0</v>
      </c>
      <c r="S146" s="133">
        <f>Sheet1!$CQ$7</f>
        <v>0</v>
      </c>
      <c r="T146" s="132">
        <f>Sheet1!$CR$7</f>
        <v>0</v>
      </c>
    </row>
    <row r="147" spans="1:20" ht="30" customHeight="1">
      <c r="A147" s="198"/>
      <c r="B147" s="197"/>
      <c r="C147" s="199"/>
      <c r="D147" s="199"/>
      <c r="E147" s="199"/>
      <c r="F147" s="198"/>
      <c r="G147" s="199"/>
      <c r="H147" s="199"/>
      <c r="I147" s="199"/>
      <c r="J147" s="197"/>
      <c r="K147" s="133">
        <f>Sheet1!$CQ$8</f>
        <v>0</v>
      </c>
      <c r="L147" s="132">
        <f>Sheet1!$CR$8</f>
        <v>0</v>
      </c>
      <c r="M147" s="133">
        <f>Sheet1!$CQ$9</f>
        <v>0</v>
      </c>
      <c r="N147" s="132">
        <f>Sheet1!$CR$9</f>
        <v>0</v>
      </c>
      <c r="O147" s="133">
        <f>Sheet1!$CQ$10</f>
        <v>0</v>
      </c>
      <c r="P147" s="132">
        <f>Sheet1!$CR$10</f>
        <v>0</v>
      </c>
      <c r="Q147" s="133">
        <f>Sheet1!$CQ$11</f>
        <v>0</v>
      </c>
      <c r="R147" s="132">
        <f>Sheet1!$CR$11</f>
        <v>0</v>
      </c>
      <c r="S147" s="133">
        <f>Sheet1!$CQ$12</f>
        <v>0</v>
      </c>
      <c r="T147" s="132">
        <f>Sheet1!$CR$12</f>
        <v>0</v>
      </c>
    </row>
    <row r="148" spans="1:20" ht="30" customHeight="1">
      <c r="A148" s="198"/>
      <c r="B148" s="197"/>
      <c r="C148" s="199"/>
      <c r="D148" s="199"/>
      <c r="E148" s="199"/>
      <c r="F148" s="198"/>
      <c r="G148" s="199"/>
      <c r="H148" s="199"/>
      <c r="I148" s="199"/>
      <c r="J148" s="197"/>
      <c r="K148" s="133">
        <f>Sheet1!$CQ$13</f>
        <v>0</v>
      </c>
      <c r="L148" s="132">
        <f>Sheet1!$CR$13</f>
        <v>0</v>
      </c>
      <c r="M148" s="133">
        <f>Sheet1!$CQ$14</f>
        <v>0</v>
      </c>
      <c r="N148" s="132">
        <f>Sheet1!$CR$14</f>
        <v>0</v>
      </c>
      <c r="O148" s="133">
        <f>Sheet1!$CQ$15</f>
        <v>0</v>
      </c>
      <c r="P148" s="132">
        <f>Sheet1!$CR$15</f>
        <v>0</v>
      </c>
      <c r="Q148" s="133">
        <f>Sheet1!$CQ$16</f>
        <v>0</v>
      </c>
      <c r="R148" s="132">
        <f>Sheet1!$CR$16</f>
        <v>0</v>
      </c>
      <c r="S148" s="133">
        <f>Sheet1!$CQ$17</f>
        <v>0</v>
      </c>
      <c r="T148" s="132">
        <f>Sheet1!$CR$17</f>
        <v>0</v>
      </c>
    </row>
    <row r="149" spans="1:20" ht="30" customHeight="1">
      <c r="A149" s="194">
        <v>49</v>
      </c>
      <c r="B149" s="194">
        <f>配列入力!B50</f>
        <v>0</v>
      </c>
      <c r="C149" s="200">
        <f>配列入力!C50</f>
        <v>0</v>
      </c>
      <c r="D149" s="201">
        <f>配列入力!D50</f>
        <v>0</v>
      </c>
      <c r="E149" s="200">
        <f>配列入力!E50</f>
        <v>0</v>
      </c>
      <c r="F149" s="194">
        <f>配列入力!F50</f>
        <v>0</v>
      </c>
      <c r="G149" s="200">
        <f>配列入力!G50</f>
        <v>0</v>
      </c>
      <c r="H149" s="200">
        <f>配列入力!H50</f>
        <v>0</v>
      </c>
      <c r="I149" s="200">
        <f>配列入力!I50</f>
        <v>0</v>
      </c>
      <c r="J149" s="194">
        <f>配列入力!J50</f>
        <v>0</v>
      </c>
      <c r="K149" s="131" t="str">
        <f>Sheet1!$CS$3</f>
        <v/>
      </c>
      <c r="L149" s="130">
        <f>Sheet1!$CT$3</f>
        <v>0</v>
      </c>
      <c r="M149" s="131">
        <f>Sheet1!$CS$4</f>
        <v>0</v>
      </c>
      <c r="N149" s="130">
        <f>Sheet1!$CT$4</f>
        <v>0</v>
      </c>
      <c r="O149" s="131">
        <f>Sheet1!$CS$5</f>
        <v>0</v>
      </c>
      <c r="P149" s="130">
        <f>Sheet1!$CT$5</f>
        <v>0</v>
      </c>
      <c r="Q149" s="131">
        <f>Sheet1!$CS$6</f>
        <v>0</v>
      </c>
      <c r="R149" s="130">
        <f>Sheet1!$CT$6</f>
        <v>0</v>
      </c>
      <c r="S149" s="131">
        <f>Sheet1!$CS$7</f>
        <v>0</v>
      </c>
      <c r="T149" s="130">
        <f>Sheet1!$CT$7</f>
        <v>0</v>
      </c>
    </row>
    <row r="150" spans="1:20" ht="30" customHeight="1">
      <c r="A150" s="194"/>
      <c r="B150" s="194"/>
      <c r="C150" s="200"/>
      <c r="D150" s="201"/>
      <c r="E150" s="200"/>
      <c r="F150" s="194"/>
      <c r="G150" s="200"/>
      <c r="H150" s="200"/>
      <c r="I150" s="200"/>
      <c r="J150" s="194"/>
      <c r="K150" s="131">
        <f>Sheet1!$CS$8</f>
        <v>0</v>
      </c>
      <c r="L150" s="130">
        <f>Sheet1!$CT$8</f>
        <v>0</v>
      </c>
      <c r="M150" s="131">
        <f>Sheet1!$CS$9</f>
        <v>0</v>
      </c>
      <c r="N150" s="130">
        <f>Sheet1!$CT$9</f>
        <v>0</v>
      </c>
      <c r="O150" s="131">
        <f>Sheet1!$CS$10</f>
        <v>0</v>
      </c>
      <c r="P150" s="130">
        <f>Sheet1!$CT$10</f>
        <v>0</v>
      </c>
      <c r="Q150" s="131">
        <f>Sheet1!$CS$11</f>
        <v>0</v>
      </c>
      <c r="R150" s="130">
        <f>Sheet1!$CT$11</f>
        <v>0</v>
      </c>
      <c r="S150" s="131">
        <f>Sheet1!$CS$12</f>
        <v>0</v>
      </c>
      <c r="T150" s="130">
        <f>Sheet1!$CT$12</f>
        <v>0</v>
      </c>
    </row>
    <row r="151" spans="1:20" ht="30" customHeight="1">
      <c r="A151" s="194"/>
      <c r="B151" s="194"/>
      <c r="C151" s="200"/>
      <c r="D151" s="201"/>
      <c r="E151" s="200"/>
      <c r="F151" s="194"/>
      <c r="G151" s="200"/>
      <c r="H151" s="200"/>
      <c r="I151" s="200"/>
      <c r="J151" s="194"/>
      <c r="K151" s="131">
        <f>Sheet1!$CS$13</f>
        <v>0</v>
      </c>
      <c r="L151" s="130">
        <f>Sheet1!$CT$13</f>
        <v>0</v>
      </c>
      <c r="M151" s="131">
        <f>Sheet1!$CS$14</f>
        <v>0</v>
      </c>
      <c r="N151" s="130">
        <f>Sheet1!$CT$14</f>
        <v>0</v>
      </c>
      <c r="O151" s="131">
        <f>Sheet1!$CS$15</f>
        <v>0</v>
      </c>
      <c r="P151" s="130">
        <f>Sheet1!$CT$15</f>
        <v>0</v>
      </c>
      <c r="Q151" s="131">
        <f>Sheet1!$CS$16</f>
        <v>0</v>
      </c>
      <c r="R151" s="130">
        <f>Sheet1!$CT$16</f>
        <v>0</v>
      </c>
      <c r="S151" s="131">
        <f>Sheet1!$CS$17</f>
        <v>0</v>
      </c>
      <c r="T151" s="130">
        <f>Sheet1!$CT$17</f>
        <v>0</v>
      </c>
    </row>
    <row r="152" spans="1:20" ht="30" customHeight="1">
      <c r="A152" s="198">
        <v>50</v>
      </c>
      <c r="B152" s="198">
        <f>配列入力!B51</f>
        <v>0</v>
      </c>
      <c r="C152" s="202">
        <f>配列入力!C51</f>
        <v>0</v>
      </c>
      <c r="D152" s="203">
        <f>配列入力!D51</f>
        <v>0</v>
      </c>
      <c r="E152" s="202">
        <f>配列入力!E51</f>
        <v>0</v>
      </c>
      <c r="F152" s="198">
        <f>配列入力!F51</f>
        <v>0</v>
      </c>
      <c r="G152" s="202">
        <f>配列入力!G51</f>
        <v>0</v>
      </c>
      <c r="H152" s="202">
        <f>配列入力!H51</f>
        <v>0</v>
      </c>
      <c r="I152" s="202">
        <f>配列入力!I51</f>
        <v>0</v>
      </c>
      <c r="J152" s="198">
        <f>配列入力!J51</f>
        <v>0</v>
      </c>
      <c r="K152" s="133" t="str">
        <f>Sheet1!$CU$3</f>
        <v/>
      </c>
      <c r="L152" s="132">
        <f>Sheet1!$CV$3</f>
        <v>0</v>
      </c>
      <c r="M152" s="133">
        <f>Sheet1!$CU$4</f>
        <v>0</v>
      </c>
      <c r="N152" s="132">
        <f>Sheet1!$CV$4</f>
        <v>0</v>
      </c>
      <c r="O152" s="133">
        <f>Sheet1!$CU$5</f>
        <v>0</v>
      </c>
      <c r="P152" s="132">
        <f>Sheet1!$CV$5</f>
        <v>0</v>
      </c>
      <c r="Q152" s="133">
        <f>Sheet1!$CU$6</f>
        <v>0</v>
      </c>
      <c r="R152" s="132">
        <f>Sheet1!$CV$6</f>
        <v>0</v>
      </c>
      <c r="S152" s="133">
        <f>Sheet1!$CU$7</f>
        <v>0</v>
      </c>
      <c r="T152" s="132">
        <f>Sheet1!$CV$7</f>
        <v>0</v>
      </c>
    </row>
    <row r="153" spans="1:20" ht="30" customHeight="1">
      <c r="A153" s="198"/>
      <c r="B153" s="198"/>
      <c r="C153" s="202"/>
      <c r="D153" s="203"/>
      <c r="E153" s="202"/>
      <c r="F153" s="198"/>
      <c r="G153" s="202"/>
      <c r="H153" s="202"/>
      <c r="I153" s="202"/>
      <c r="J153" s="198"/>
      <c r="K153" s="133">
        <f>Sheet1!$CU$8</f>
        <v>0</v>
      </c>
      <c r="L153" s="132">
        <f>Sheet1!$CV$8</f>
        <v>0</v>
      </c>
      <c r="M153" s="133">
        <f>Sheet1!$CU$9</f>
        <v>0</v>
      </c>
      <c r="N153" s="132">
        <f>Sheet1!$CV$9</f>
        <v>0</v>
      </c>
      <c r="O153" s="133">
        <f>Sheet1!$CU$10</f>
        <v>0</v>
      </c>
      <c r="P153" s="132">
        <f>Sheet1!$CV$10</f>
        <v>0</v>
      </c>
      <c r="Q153" s="133">
        <f>Sheet1!$CU$11</f>
        <v>0</v>
      </c>
      <c r="R153" s="132">
        <f>Sheet1!$CV$11</f>
        <v>0</v>
      </c>
      <c r="S153" s="133">
        <f>Sheet1!$CU$12</f>
        <v>0</v>
      </c>
      <c r="T153" s="132">
        <f>Sheet1!$CV$12</f>
        <v>0</v>
      </c>
    </row>
    <row r="154" spans="1:20" ht="30" customHeight="1">
      <c r="A154" s="198"/>
      <c r="B154" s="198"/>
      <c r="C154" s="202"/>
      <c r="D154" s="203"/>
      <c r="E154" s="202"/>
      <c r="F154" s="198"/>
      <c r="G154" s="202"/>
      <c r="H154" s="202"/>
      <c r="I154" s="202"/>
      <c r="J154" s="198"/>
      <c r="K154" s="133">
        <f>Sheet1!$CU$13</f>
        <v>0</v>
      </c>
      <c r="L154" s="132">
        <f>Sheet1!$CV$13</f>
        <v>0</v>
      </c>
      <c r="M154" s="133">
        <f>Sheet1!$CU$14</f>
        <v>0</v>
      </c>
      <c r="N154" s="132">
        <f>Sheet1!$CV$14</f>
        <v>0</v>
      </c>
      <c r="O154" s="133">
        <f>Sheet1!$CU$15</f>
        <v>0</v>
      </c>
      <c r="P154" s="132">
        <f>Sheet1!$CV$15</f>
        <v>0</v>
      </c>
      <c r="Q154" s="133">
        <f>Sheet1!$CU$16</f>
        <v>0</v>
      </c>
      <c r="R154" s="132">
        <f>Sheet1!$CV$16</f>
        <v>0</v>
      </c>
      <c r="S154" s="133">
        <f>Sheet1!$CU$17</f>
        <v>0</v>
      </c>
      <c r="T154" s="132">
        <f>Sheet1!$CV$17</f>
        <v>0</v>
      </c>
    </row>
    <row r="155" spans="1:20" ht="30" customHeight="1">
      <c r="A155" s="194">
        <v>51</v>
      </c>
      <c r="B155" s="194">
        <f>配列入力!B52</f>
        <v>0</v>
      </c>
      <c r="C155" s="200">
        <f>配列入力!C52</f>
        <v>0</v>
      </c>
      <c r="D155" s="201">
        <f>配列入力!D52</f>
        <v>0</v>
      </c>
      <c r="E155" s="200">
        <f>配列入力!E52</f>
        <v>0</v>
      </c>
      <c r="F155" s="194">
        <f>配列入力!F52</f>
        <v>0</v>
      </c>
      <c r="G155" s="200">
        <f>配列入力!G52</f>
        <v>0</v>
      </c>
      <c r="H155" s="200">
        <f>配列入力!H52</f>
        <v>0</v>
      </c>
      <c r="I155" s="200">
        <f>配列入力!I52</f>
        <v>0</v>
      </c>
      <c r="J155" s="194">
        <f>配列入力!J52</f>
        <v>0</v>
      </c>
      <c r="K155" s="131" t="str">
        <f>Sheet1!$CW$3</f>
        <v/>
      </c>
      <c r="L155" s="130">
        <f>Sheet1!$CX$3</f>
        <v>0</v>
      </c>
      <c r="M155" s="131">
        <f>Sheet1!$CW$4</f>
        <v>0</v>
      </c>
      <c r="N155" s="130">
        <f>Sheet1!$CX$4</f>
        <v>0</v>
      </c>
      <c r="O155" s="131">
        <f>Sheet1!$CW$5</f>
        <v>0</v>
      </c>
      <c r="P155" s="130">
        <f>Sheet1!$CX$5</f>
        <v>0</v>
      </c>
      <c r="Q155" s="131">
        <f>Sheet1!$CW$6</f>
        <v>0</v>
      </c>
      <c r="R155" s="130">
        <f>Sheet1!$CX$6</f>
        <v>0</v>
      </c>
      <c r="S155" s="131">
        <f>Sheet1!$CW$7</f>
        <v>0</v>
      </c>
      <c r="T155" s="130">
        <f>Sheet1!$CX$7</f>
        <v>0</v>
      </c>
    </row>
    <row r="156" spans="1:20" ht="30" customHeight="1">
      <c r="A156" s="194"/>
      <c r="B156" s="194"/>
      <c r="C156" s="200"/>
      <c r="D156" s="201"/>
      <c r="E156" s="200"/>
      <c r="F156" s="194"/>
      <c r="G156" s="200"/>
      <c r="H156" s="200"/>
      <c r="I156" s="200"/>
      <c r="J156" s="194"/>
      <c r="K156" s="131">
        <f>Sheet1!$CW$8</f>
        <v>0</v>
      </c>
      <c r="L156" s="130">
        <f>Sheet1!$CX$8</f>
        <v>0</v>
      </c>
      <c r="M156" s="131">
        <f>Sheet1!$CW$9</f>
        <v>0</v>
      </c>
      <c r="N156" s="130">
        <f>Sheet1!$CX$9</f>
        <v>0</v>
      </c>
      <c r="O156" s="131">
        <f>Sheet1!$CW$10</f>
        <v>0</v>
      </c>
      <c r="P156" s="130">
        <f>Sheet1!$CX$10</f>
        <v>0</v>
      </c>
      <c r="Q156" s="131">
        <f>Sheet1!$CW$11</f>
        <v>0</v>
      </c>
      <c r="R156" s="130">
        <f>Sheet1!$CX$11</f>
        <v>0</v>
      </c>
      <c r="S156" s="131">
        <f>Sheet1!$CW$12</f>
        <v>0</v>
      </c>
      <c r="T156" s="130">
        <f>Sheet1!$CX$12</f>
        <v>0</v>
      </c>
    </row>
    <row r="157" spans="1:20" ht="30" customHeight="1">
      <c r="A157" s="194"/>
      <c r="B157" s="194"/>
      <c r="C157" s="200"/>
      <c r="D157" s="201"/>
      <c r="E157" s="200"/>
      <c r="F157" s="194"/>
      <c r="G157" s="200"/>
      <c r="H157" s="200"/>
      <c r="I157" s="200"/>
      <c r="J157" s="194"/>
      <c r="K157" s="131">
        <f>Sheet1!$CW$13</f>
        <v>0</v>
      </c>
      <c r="L157" s="130">
        <f>Sheet1!$CX$13</f>
        <v>0</v>
      </c>
      <c r="M157" s="131">
        <f>Sheet1!$CW$14</f>
        <v>0</v>
      </c>
      <c r="N157" s="130">
        <f>Sheet1!$CX$14</f>
        <v>0</v>
      </c>
      <c r="O157" s="131">
        <f>Sheet1!$CW$15</f>
        <v>0</v>
      </c>
      <c r="P157" s="130">
        <f>Sheet1!$CX$15</f>
        <v>0</v>
      </c>
      <c r="Q157" s="131">
        <f>Sheet1!$CW$16</f>
        <v>0</v>
      </c>
      <c r="R157" s="130">
        <f>Sheet1!$CX$16</f>
        <v>0</v>
      </c>
      <c r="S157" s="131">
        <f>Sheet1!$CW$17</f>
        <v>0</v>
      </c>
      <c r="T157" s="130">
        <f>Sheet1!$CX$17</f>
        <v>0</v>
      </c>
    </row>
    <row r="158" spans="1:20" ht="30" customHeight="1">
      <c r="A158" s="198">
        <v>52</v>
      </c>
      <c r="B158" s="198">
        <f>配列入力!B53</f>
        <v>0</v>
      </c>
      <c r="C158" s="202">
        <f>配列入力!C53</f>
        <v>0</v>
      </c>
      <c r="D158" s="203">
        <f>配列入力!D53</f>
        <v>0</v>
      </c>
      <c r="E158" s="202">
        <f>配列入力!E53</f>
        <v>0</v>
      </c>
      <c r="F158" s="198">
        <f>配列入力!F53</f>
        <v>0</v>
      </c>
      <c r="G158" s="202">
        <f>配列入力!G53</f>
        <v>0</v>
      </c>
      <c r="H158" s="202">
        <f>配列入力!H53</f>
        <v>0</v>
      </c>
      <c r="I158" s="202">
        <f>配列入力!I53</f>
        <v>0</v>
      </c>
      <c r="J158" s="198">
        <f>配列入力!J53</f>
        <v>0</v>
      </c>
      <c r="K158" s="133" t="str">
        <f>Sheet1!$CY$3</f>
        <v/>
      </c>
      <c r="L158" s="132">
        <f>Sheet1!$CZ$3</f>
        <v>0</v>
      </c>
      <c r="M158" s="133">
        <f>Sheet1!$CY$4</f>
        <v>0</v>
      </c>
      <c r="N158" s="132">
        <f>Sheet1!$CZ$4</f>
        <v>0</v>
      </c>
      <c r="O158" s="133">
        <f>Sheet1!$CY$5</f>
        <v>0</v>
      </c>
      <c r="P158" s="132">
        <f>Sheet1!$CZ$5</f>
        <v>0</v>
      </c>
      <c r="Q158" s="133">
        <f>Sheet1!$CY$6</f>
        <v>0</v>
      </c>
      <c r="R158" s="132">
        <f>Sheet1!$CZ$6</f>
        <v>0</v>
      </c>
      <c r="S158" s="133">
        <f>Sheet1!$CY$7</f>
        <v>0</v>
      </c>
      <c r="T158" s="132">
        <f>Sheet1!$CZ$7</f>
        <v>0</v>
      </c>
    </row>
    <row r="159" spans="1:20" ht="30" customHeight="1">
      <c r="A159" s="198"/>
      <c r="B159" s="198"/>
      <c r="C159" s="202"/>
      <c r="D159" s="203"/>
      <c r="E159" s="202"/>
      <c r="F159" s="198"/>
      <c r="G159" s="202"/>
      <c r="H159" s="202"/>
      <c r="I159" s="202"/>
      <c r="J159" s="198"/>
      <c r="K159" s="133">
        <f>Sheet1!$CY$8</f>
        <v>0</v>
      </c>
      <c r="L159" s="132">
        <f>Sheet1!$CZ$8</f>
        <v>0</v>
      </c>
      <c r="M159" s="133">
        <f>Sheet1!$CY$9</f>
        <v>0</v>
      </c>
      <c r="N159" s="132">
        <f>Sheet1!$CZ$9</f>
        <v>0</v>
      </c>
      <c r="O159" s="133">
        <f>Sheet1!$CY$10</f>
        <v>0</v>
      </c>
      <c r="P159" s="132">
        <f>Sheet1!$CZ$10</f>
        <v>0</v>
      </c>
      <c r="Q159" s="133">
        <f>Sheet1!$CY$11</f>
        <v>0</v>
      </c>
      <c r="R159" s="132">
        <f>Sheet1!$CZ$11</f>
        <v>0</v>
      </c>
      <c r="S159" s="133">
        <f>Sheet1!$CY$12</f>
        <v>0</v>
      </c>
      <c r="T159" s="132">
        <f>Sheet1!$CZ$12</f>
        <v>0</v>
      </c>
    </row>
    <row r="160" spans="1:20" ht="30" customHeight="1">
      <c r="A160" s="198"/>
      <c r="B160" s="198"/>
      <c r="C160" s="202"/>
      <c r="D160" s="203"/>
      <c r="E160" s="202"/>
      <c r="F160" s="198"/>
      <c r="G160" s="202"/>
      <c r="H160" s="202"/>
      <c r="I160" s="202"/>
      <c r="J160" s="198"/>
      <c r="K160" s="133">
        <f>Sheet1!$CY$13</f>
        <v>0</v>
      </c>
      <c r="L160" s="132">
        <f>Sheet1!$CZ$13</f>
        <v>0</v>
      </c>
      <c r="M160" s="133">
        <f>Sheet1!$CY$14</f>
        <v>0</v>
      </c>
      <c r="N160" s="132">
        <f>Sheet1!$CZ$14</f>
        <v>0</v>
      </c>
      <c r="O160" s="133">
        <f>Sheet1!$CY$15</f>
        <v>0</v>
      </c>
      <c r="P160" s="132">
        <f>Sheet1!$CZ$15</f>
        <v>0</v>
      </c>
      <c r="Q160" s="133">
        <f>Sheet1!$CY$16</f>
        <v>0</v>
      </c>
      <c r="R160" s="132">
        <f>Sheet1!$CZ$16</f>
        <v>0</v>
      </c>
      <c r="S160" s="133">
        <f>Sheet1!$CY$17</f>
        <v>0</v>
      </c>
      <c r="T160" s="132">
        <f>Sheet1!$CZ$17</f>
        <v>0</v>
      </c>
    </row>
    <row r="161" spans="1:20" ht="30" customHeight="1">
      <c r="A161" s="194">
        <v>53</v>
      </c>
      <c r="B161" s="194">
        <f>配列入力!B54</f>
        <v>0</v>
      </c>
      <c r="C161" s="200">
        <f>配列入力!C54</f>
        <v>0</v>
      </c>
      <c r="D161" s="201">
        <f>配列入力!D54</f>
        <v>0</v>
      </c>
      <c r="E161" s="200">
        <f>配列入力!E54</f>
        <v>0</v>
      </c>
      <c r="F161" s="194">
        <f>配列入力!F54</f>
        <v>0</v>
      </c>
      <c r="G161" s="200">
        <f>配列入力!G54</f>
        <v>0</v>
      </c>
      <c r="H161" s="200">
        <f>配列入力!H54</f>
        <v>0</v>
      </c>
      <c r="I161" s="200">
        <f>配列入力!I54</f>
        <v>0</v>
      </c>
      <c r="J161" s="194">
        <f>配列入力!J54</f>
        <v>0</v>
      </c>
      <c r="K161" s="131" t="str">
        <f>Sheet1!$DA$3</f>
        <v/>
      </c>
      <c r="L161" s="130">
        <f>Sheet1!$DB$3</f>
        <v>0</v>
      </c>
      <c r="M161" s="131">
        <f>Sheet1!$DA$4</f>
        <v>0</v>
      </c>
      <c r="N161" s="130">
        <f>Sheet1!$DB$4</f>
        <v>0</v>
      </c>
      <c r="O161" s="131">
        <f>Sheet1!$DA$5</f>
        <v>0</v>
      </c>
      <c r="P161" s="130">
        <f>Sheet1!$DB$5</f>
        <v>0</v>
      </c>
      <c r="Q161" s="131">
        <f>Sheet1!$DA$6</f>
        <v>0</v>
      </c>
      <c r="R161" s="130">
        <f>Sheet1!$DB$6</f>
        <v>0</v>
      </c>
      <c r="S161" s="131">
        <f>Sheet1!$DA$7</f>
        <v>0</v>
      </c>
      <c r="T161" s="130">
        <f>Sheet1!$DB$7</f>
        <v>0</v>
      </c>
    </row>
    <row r="162" spans="1:20" ht="30" customHeight="1">
      <c r="A162" s="194"/>
      <c r="B162" s="194"/>
      <c r="C162" s="200"/>
      <c r="D162" s="201"/>
      <c r="E162" s="200"/>
      <c r="F162" s="194"/>
      <c r="G162" s="200"/>
      <c r="H162" s="200"/>
      <c r="I162" s="200"/>
      <c r="J162" s="194"/>
      <c r="K162" s="131">
        <f>Sheet1!$DA$8</f>
        <v>0</v>
      </c>
      <c r="L162" s="130">
        <f>Sheet1!$DB$8</f>
        <v>0</v>
      </c>
      <c r="M162" s="131">
        <f>Sheet1!$DA$9</f>
        <v>0</v>
      </c>
      <c r="N162" s="130">
        <f>Sheet1!$DB$9</f>
        <v>0</v>
      </c>
      <c r="O162" s="131">
        <f>Sheet1!$DA$10</f>
        <v>0</v>
      </c>
      <c r="P162" s="130">
        <f>Sheet1!$DB$10</f>
        <v>0</v>
      </c>
      <c r="Q162" s="131">
        <f>Sheet1!$DA$11</f>
        <v>0</v>
      </c>
      <c r="R162" s="130">
        <f>Sheet1!$DB$11</f>
        <v>0</v>
      </c>
      <c r="S162" s="131">
        <f>Sheet1!$DA$12</f>
        <v>0</v>
      </c>
      <c r="T162" s="130">
        <f>Sheet1!$DB$12</f>
        <v>0</v>
      </c>
    </row>
    <row r="163" spans="1:20" ht="30" customHeight="1">
      <c r="A163" s="194"/>
      <c r="B163" s="194"/>
      <c r="C163" s="200"/>
      <c r="D163" s="201"/>
      <c r="E163" s="200"/>
      <c r="F163" s="194"/>
      <c r="G163" s="200"/>
      <c r="H163" s="200"/>
      <c r="I163" s="200"/>
      <c r="J163" s="194"/>
      <c r="K163" s="131">
        <f>Sheet1!$DA$13</f>
        <v>0</v>
      </c>
      <c r="L163" s="130">
        <f>Sheet1!$DB$13</f>
        <v>0</v>
      </c>
      <c r="M163" s="131">
        <f>Sheet1!$DA$14</f>
        <v>0</v>
      </c>
      <c r="N163" s="130">
        <f>Sheet1!$DB$14</f>
        <v>0</v>
      </c>
      <c r="O163" s="131">
        <f>Sheet1!$DA$15</f>
        <v>0</v>
      </c>
      <c r="P163" s="130">
        <f>Sheet1!$DB$15</f>
        <v>0</v>
      </c>
      <c r="Q163" s="131">
        <f>Sheet1!$DA$16</f>
        <v>0</v>
      </c>
      <c r="R163" s="130">
        <f>Sheet1!$DB$16</f>
        <v>0</v>
      </c>
      <c r="S163" s="131">
        <f>Sheet1!$DA$17</f>
        <v>0</v>
      </c>
      <c r="T163" s="130">
        <f>Sheet1!$DB$17</f>
        <v>0</v>
      </c>
    </row>
    <row r="164" spans="1:20" ht="30" customHeight="1">
      <c r="A164" s="198">
        <v>54</v>
      </c>
      <c r="B164" s="198">
        <f>配列入力!B55</f>
        <v>0</v>
      </c>
      <c r="C164" s="202">
        <f>配列入力!C55</f>
        <v>0</v>
      </c>
      <c r="D164" s="203">
        <f>配列入力!D55</f>
        <v>0</v>
      </c>
      <c r="E164" s="202">
        <f>配列入力!E55</f>
        <v>0</v>
      </c>
      <c r="F164" s="198">
        <f>配列入力!F55</f>
        <v>0</v>
      </c>
      <c r="G164" s="202">
        <f>配列入力!G55</f>
        <v>0</v>
      </c>
      <c r="H164" s="202">
        <f>配列入力!H55</f>
        <v>0</v>
      </c>
      <c r="I164" s="202">
        <f>配列入力!I55</f>
        <v>0</v>
      </c>
      <c r="J164" s="198">
        <f>配列入力!J55</f>
        <v>0</v>
      </c>
      <c r="K164" s="133" t="str">
        <f>Sheet1!$DC$3</f>
        <v/>
      </c>
      <c r="L164" s="132">
        <f>Sheet1!$DD$3</f>
        <v>0</v>
      </c>
      <c r="M164" s="133">
        <f>Sheet1!$DC$4</f>
        <v>0</v>
      </c>
      <c r="N164" s="132">
        <f>Sheet1!$DD$4</f>
        <v>0</v>
      </c>
      <c r="O164" s="133">
        <f>Sheet1!$DC$5</f>
        <v>0</v>
      </c>
      <c r="P164" s="132">
        <f>Sheet1!$DD$5</f>
        <v>0</v>
      </c>
      <c r="Q164" s="133">
        <f>Sheet1!$DC$6</f>
        <v>0</v>
      </c>
      <c r="R164" s="132">
        <f>Sheet1!$DD$6</f>
        <v>0</v>
      </c>
      <c r="S164" s="133">
        <f>Sheet1!$DC$7</f>
        <v>0</v>
      </c>
      <c r="T164" s="132">
        <f>Sheet1!$DD$7</f>
        <v>0</v>
      </c>
    </row>
    <row r="165" spans="1:20" ht="30" customHeight="1">
      <c r="A165" s="198"/>
      <c r="B165" s="198"/>
      <c r="C165" s="202"/>
      <c r="D165" s="203"/>
      <c r="E165" s="202"/>
      <c r="F165" s="198"/>
      <c r="G165" s="202"/>
      <c r="H165" s="202"/>
      <c r="I165" s="202"/>
      <c r="J165" s="198"/>
      <c r="K165" s="133">
        <f>Sheet1!$DC$8</f>
        <v>0</v>
      </c>
      <c r="L165" s="132">
        <f>Sheet1!$DD$8</f>
        <v>0</v>
      </c>
      <c r="M165" s="133">
        <f>Sheet1!$DC$9</f>
        <v>0</v>
      </c>
      <c r="N165" s="132">
        <f>Sheet1!$DD$9</f>
        <v>0</v>
      </c>
      <c r="O165" s="133">
        <f>Sheet1!$DC$10</f>
        <v>0</v>
      </c>
      <c r="P165" s="132">
        <f>Sheet1!$DD$10</f>
        <v>0</v>
      </c>
      <c r="Q165" s="133">
        <f>Sheet1!$DC$11</f>
        <v>0</v>
      </c>
      <c r="R165" s="132">
        <f>Sheet1!$DD$11</f>
        <v>0</v>
      </c>
      <c r="S165" s="133">
        <f>Sheet1!$DC$12</f>
        <v>0</v>
      </c>
      <c r="T165" s="132">
        <f>Sheet1!$DD$12</f>
        <v>0</v>
      </c>
    </row>
    <row r="166" spans="1:20" ht="30" customHeight="1">
      <c r="A166" s="198"/>
      <c r="B166" s="198"/>
      <c r="C166" s="202"/>
      <c r="D166" s="203"/>
      <c r="E166" s="202"/>
      <c r="F166" s="198"/>
      <c r="G166" s="202"/>
      <c r="H166" s="202"/>
      <c r="I166" s="202"/>
      <c r="J166" s="198"/>
      <c r="K166" s="133">
        <f>Sheet1!$DC$13</f>
        <v>0</v>
      </c>
      <c r="L166" s="132">
        <f>Sheet1!$DD$13</f>
        <v>0</v>
      </c>
      <c r="M166" s="133">
        <f>Sheet1!$DC$14</f>
        <v>0</v>
      </c>
      <c r="N166" s="132">
        <f>Sheet1!$DD$14</f>
        <v>0</v>
      </c>
      <c r="O166" s="133">
        <f>Sheet1!$DC$15</f>
        <v>0</v>
      </c>
      <c r="P166" s="132">
        <f>Sheet1!$DD$15</f>
        <v>0</v>
      </c>
      <c r="Q166" s="133">
        <f>Sheet1!$DC$16</f>
        <v>0</v>
      </c>
      <c r="R166" s="132">
        <f>Sheet1!$DD$16</f>
        <v>0</v>
      </c>
      <c r="S166" s="133">
        <f>Sheet1!$DC$17</f>
        <v>0</v>
      </c>
      <c r="T166" s="132">
        <f>Sheet1!$DD$17</f>
        <v>0</v>
      </c>
    </row>
    <row r="167" spans="1:20" ht="30" customHeight="1">
      <c r="A167" s="194">
        <v>55</v>
      </c>
      <c r="B167" s="194">
        <f>配列入力!B56</f>
        <v>0</v>
      </c>
      <c r="C167" s="200">
        <f>配列入力!C56</f>
        <v>0</v>
      </c>
      <c r="D167" s="201">
        <f>配列入力!D56</f>
        <v>0</v>
      </c>
      <c r="E167" s="200">
        <f>配列入力!E56</f>
        <v>0</v>
      </c>
      <c r="F167" s="194">
        <f>配列入力!F56</f>
        <v>0</v>
      </c>
      <c r="G167" s="200">
        <f>配列入力!G56</f>
        <v>0</v>
      </c>
      <c r="H167" s="200">
        <f>配列入力!H56</f>
        <v>0</v>
      </c>
      <c r="I167" s="200">
        <f>配列入力!I56</f>
        <v>0</v>
      </c>
      <c r="J167" s="194">
        <f>配列入力!J56</f>
        <v>0</v>
      </c>
      <c r="K167" s="131" t="str">
        <f>Sheet1!$DE$3</f>
        <v/>
      </c>
      <c r="L167" s="130">
        <f>Sheet1!$DF$3</f>
        <v>0</v>
      </c>
      <c r="M167" s="131">
        <f>Sheet1!$DE$4</f>
        <v>0</v>
      </c>
      <c r="N167" s="130">
        <f>Sheet1!$DF$4</f>
        <v>0</v>
      </c>
      <c r="O167" s="131">
        <f>Sheet1!$DE$5</f>
        <v>0</v>
      </c>
      <c r="P167" s="130">
        <f>Sheet1!$DF$5</f>
        <v>0</v>
      </c>
      <c r="Q167" s="131">
        <f>Sheet1!$DE$6</f>
        <v>0</v>
      </c>
      <c r="R167" s="130">
        <f>Sheet1!$DF$6</f>
        <v>0</v>
      </c>
      <c r="S167" s="131">
        <f>Sheet1!$DE$7</f>
        <v>0</v>
      </c>
      <c r="T167" s="130">
        <f>Sheet1!$DF$7</f>
        <v>0</v>
      </c>
    </row>
    <row r="168" spans="1:20" ht="30" customHeight="1">
      <c r="A168" s="194"/>
      <c r="B168" s="194"/>
      <c r="C168" s="200"/>
      <c r="D168" s="201"/>
      <c r="E168" s="200"/>
      <c r="F168" s="194"/>
      <c r="G168" s="200"/>
      <c r="H168" s="200"/>
      <c r="I168" s="200"/>
      <c r="J168" s="194"/>
      <c r="K168" s="131">
        <f>Sheet1!$DE$8</f>
        <v>0</v>
      </c>
      <c r="L168" s="130">
        <f>Sheet1!$DF$8</f>
        <v>0</v>
      </c>
      <c r="M168" s="131">
        <f>Sheet1!$DE$9</f>
        <v>0</v>
      </c>
      <c r="N168" s="130">
        <f>Sheet1!$DF$9</f>
        <v>0</v>
      </c>
      <c r="O168" s="131">
        <f>Sheet1!$DE$10</f>
        <v>0</v>
      </c>
      <c r="P168" s="130">
        <f>Sheet1!$DF$10</f>
        <v>0</v>
      </c>
      <c r="Q168" s="131">
        <f>Sheet1!$DE$11</f>
        <v>0</v>
      </c>
      <c r="R168" s="130">
        <f>Sheet1!$DF$11</f>
        <v>0</v>
      </c>
      <c r="S168" s="131">
        <f>Sheet1!$DE$12</f>
        <v>0</v>
      </c>
      <c r="T168" s="130">
        <f>Sheet1!$DF$12</f>
        <v>0</v>
      </c>
    </row>
    <row r="169" spans="1:20" ht="30" customHeight="1">
      <c r="A169" s="194"/>
      <c r="B169" s="194"/>
      <c r="C169" s="200"/>
      <c r="D169" s="201"/>
      <c r="E169" s="200"/>
      <c r="F169" s="194"/>
      <c r="G169" s="200"/>
      <c r="H169" s="200"/>
      <c r="I169" s="200"/>
      <c r="J169" s="194"/>
      <c r="K169" s="131">
        <f>Sheet1!$DE$13</f>
        <v>0</v>
      </c>
      <c r="L169" s="130">
        <f>Sheet1!$DF$13</f>
        <v>0</v>
      </c>
      <c r="M169" s="131">
        <f>Sheet1!$DE$14</f>
        <v>0</v>
      </c>
      <c r="N169" s="130">
        <f>Sheet1!$DF$14</f>
        <v>0</v>
      </c>
      <c r="O169" s="131">
        <f>Sheet1!$DE$15</f>
        <v>0</v>
      </c>
      <c r="P169" s="130">
        <f>Sheet1!$DF$15</f>
        <v>0</v>
      </c>
      <c r="Q169" s="131">
        <f>Sheet1!$DE$16</f>
        <v>0</v>
      </c>
      <c r="R169" s="130">
        <f>Sheet1!$DF$16</f>
        <v>0</v>
      </c>
      <c r="S169" s="131">
        <f>Sheet1!$DE$17</f>
        <v>0</v>
      </c>
      <c r="T169" s="130">
        <f>Sheet1!$DF$17</f>
        <v>0</v>
      </c>
    </row>
    <row r="170" spans="1:20" ht="30" customHeight="1">
      <c r="A170" s="198">
        <v>56</v>
      </c>
      <c r="B170" s="198">
        <f>配列入力!B57</f>
        <v>0</v>
      </c>
      <c r="C170" s="202">
        <f>配列入力!C57</f>
        <v>0</v>
      </c>
      <c r="D170" s="203">
        <f>配列入力!D57</f>
        <v>0</v>
      </c>
      <c r="E170" s="202">
        <f>配列入力!E57</f>
        <v>0</v>
      </c>
      <c r="F170" s="198">
        <f>配列入力!F57</f>
        <v>0</v>
      </c>
      <c r="G170" s="202">
        <f>配列入力!G57</f>
        <v>0</v>
      </c>
      <c r="H170" s="202">
        <f>配列入力!H57</f>
        <v>0</v>
      </c>
      <c r="I170" s="202">
        <f>配列入力!I57</f>
        <v>0</v>
      </c>
      <c r="J170" s="198">
        <f>配列入力!J57</f>
        <v>0</v>
      </c>
      <c r="K170" s="133" t="str">
        <f>Sheet1!$DG$3</f>
        <v/>
      </c>
      <c r="L170" s="132">
        <f>Sheet1!$DH$3</f>
        <v>0</v>
      </c>
      <c r="M170" s="133">
        <f>Sheet1!$DG$4</f>
        <v>0</v>
      </c>
      <c r="N170" s="132">
        <f>Sheet1!$DH$4</f>
        <v>0</v>
      </c>
      <c r="O170" s="133">
        <f>Sheet1!$DG$5</f>
        <v>0</v>
      </c>
      <c r="P170" s="132">
        <f>Sheet1!$DH$5</f>
        <v>0</v>
      </c>
      <c r="Q170" s="133">
        <f>Sheet1!$DG$6</f>
        <v>0</v>
      </c>
      <c r="R170" s="132">
        <f>Sheet1!$DH$6</f>
        <v>0</v>
      </c>
      <c r="S170" s="133">
        <f>Sheet1!$DG$7</f>
        <v>0</v>
      </c>
      <c r="T170" s="132">
        <f>Sheet1!$DH$7</f>
        <v>0</v>
      </c>
    </row>
    <row r="171" spans="1:20" ht="30" customHeight="1">
      <c r="A171" s="198"/>
      <c r="B171" s="198"/>
      <c r="C171" s="202"/>
      <c r="D171" s="203"/>
      <c r="E171" s="202"/>
      <c r="F171" s="198"/>
      <c r="G171" s="202"/>
      <c r="H171" s="202"/>
      <c r="I171" s="202"/>
      <c r="J171" s="198"/>
      <c r="K171" s="133">
        <f>Sheet1!$DG$8</f>
        <v>0</v>
      </c>
      <c r="L171" s="132">
        <f>Sheet1!$DH$8</f>
        <v>0</v>
      </c>
      <c r="M171" s="133">
        <f>Sheet1!$DG$9</f>
        <v>0</v>
      </c>
      <c r="N171" s="132">
        <f>Sheet1!$DH$9</f>
        <v>0</v>
      </c>
      <c r="O171" s="133">
        <f>Sheet1!$DG$10</f>
        <v>0</v>
      </c>
      <c r="P171" s="132">
        <f>Sheet1!$DH$10</f>
        <v>0</v>
      </c>
      <c r="Q171" s="133">
        <f>Sheet1!$DG$11</f>
        <v>0</v>
      </c>
      <c r="R171" s="132">
        <f>Sheet1!$DH$11</f>
        <v>0</v>
      </c>
      <c r="S171" s="133">
        <f>Sheet1!$DG$12</f>
        <v>0</v>
      </c>
      <c r="T171" s="132">
        <f>Sheet1!$DH$12</f>
        <v>0</v>
      </c>
    </row>
    <row r="172" spans="1:20" ht="30" customHeight="1">
      <c r="A172" s="198"/>
      <c r="B172" s="198"/>
      <c r="C172" s="202"/>
      <c r="D172" s="203"/>
      <c r="E172" s="202"/>
      <c r="F172" s="198"/>
      <c r="G172" s="202"/>
      <c r="H172" s="202"/>
      <c r="I172" s="202"/>
      <c r="J172" s="198"/>
      <c r="K172" s="133">
        <f>Sheet1!$DG$13</f>
        <v>0</v>
      </c>
      <c r="L172" s="132">
        <f>Sheet1!$DH$13</f>
        <v>0</v>
      </c>
      <c r="M172" s="133">
        <f>Sheet1!$DG$14</f>
        <v>0</v>
      </c>
      <c r="N172" s="132">
        <f>Sheet1!$DH$14</f>
        <v>0</v>
      </c>
      <c r="O172" s="133">
        <f>Sheet1!$DG$15</f>
        <v>0</v>
      </c>
      <c r="P172" s="132">
        <f>Sheet1!$DH$15</f>
        <v>0</v>
      </c>
      <c r="Q172" s="133">
        <f>Sheet1!$DG$16</f>
        <v>0</v>
      </c>
      <c r="R172" s="132">
        <f>Sheet1!$DH$16</f>
        <v>0</v>
      </c>
      <c r="S172" s="133">
        <f>Sheet1!$DG$17</f>
        <v>0</v>
      </c>
      <c r="T172" s="132">
        <f>Sheet1!$DH$17</f>
        <v>0</v>
      </c>
    </row>
    <row r="173" spans="1:20" ht="30" customHeight="1">
      <c r="A173" s="194">
        <v>57</v>
      </c>
      <c r="B173" s="194">
        <f>配列入力!B58</f>
        <v>0</v>
      </c>
      <c r="C173" s="200">
        <f>配列入力!C58</f>
        <v>0</v>
      </c>
      <c r="D173" s="201">
        <f>配列入力!D58</f>
        <v>0</v>
      </c>
      <c r="E173" s="200">
        <f>配列入力!E58</f>
        <v>0</v>
      </c>
      <c r="F173" s="194">
        <f>配列入力!F58</f>
        <v>0</v>
      </c>
      <c r="G173" s="200">
        <f>配列入力!G58</f>
        <v>0</v>
      </c>
      <c r="H173" s="200">
        <f>配列入力!H58</f>
        <v>0</v>
      </c>
      <c r="I173" s="200">
        <f>配列入力!I58</f>
        <v>0</v>
      </c>
      <c r="J173" s="194">
        <f>配列入力!J58</f>
        <v>0</v>
      </c>
      <c r="K173" s="131" t="str">
        <f>Sheet1!$DI$3</f>
        <v/>
      </c>
      <c r="L173" s="130">
        <f>Sheet1!$DJ$3</f>
        <v>0</v>
      </c>
      <c r="M173" s="131">
        <f>Sheet1!$DI$4</f>
        <v>0</v>
      </c>
      <c r="N173" s="130">
        <f>Sheet1!$DJ$4</f>
        <v>0</v>
      </c>
      <c r="O173" s="131">
        <f>Sheet1!$DI$5</f>
        <v>0</v>
      </c>
      <c r="P173" s="130">
        <f>Sheet1!$DJ$5</f>
        <v>0</v>
      </c>
      <c r="Q173" s="131">
        <f>Sheet1!$DI$6</f>
        <v>0</v>
      </c>
      <c r="R173" s="130">
        <f>Sheet1!$DJ$6</f>
        <v>0</v>
      </c>
      <c r="S173" s="131">
        <f>Sheet1!$DI$7</f>
        <v>0</v>
      </c>
      <c r="T173" s="130">
        <f>Sheet1!$DJ$7</f>
        <v>0</v>
      </c>
    </row>
    <row r="174" spans="1:20" ht="30" customHeight="1">
      <c r="A174" s="194"/>
      <c r="B174" s="194"/>
      <c r="C174" s="200"/>
      <c r="D174" s="201"/>
      <c r="E174" s="200"/>
      <c r="F174" s="194"/>
      <c r="G174" s="200"/>
      <c r="H174" s="200"/>
      <c r="I174" s="200"/>
      <c r="J174" s="194"/>
      <c r="K174" s="131">
        <f>Sheet1!$DI$8</f>
        <v>0</v>
      </c>
      <c r="L174" s="130">
        <f>Sheet1!$DJ$8</f>
        <v>0</v>
      </c>
      <c r="M174" s="131">
        <f>Sheet1!$DI$9</f>
        <v>0</v>
      </c>
      <c r="N174" s="130">
        <f>Sheet1!$DJ$9</f>
        <v>0</v>
      </c>
      <c r="O174" s="131">
        <f>Sheet1!$DI$10</f>
        <v>0</v>
      </c>
      <c r="P174" s="130">
        <f>Sheet1!$DJ$10</f>
        <v>0</v>
      </c>
      <c r="Q174" s="131">
        <f>Sheet1!$DI$11</f>
        <v>0</v>
      </c>
      <c r="R174" s="130">
        <f>Sheet1!$DJ$11</f>
        <v>0</v>
      </c>
      <c r="S174" s="131">
        <f>Sheet1!$DI$12</f>
        <v>0</v>
      </c>
      <c r="T174" s="130">
        <f>Sheet1!$DJ$12</f>
        <v>0</v>
      </c>
    </row>
    <row r="175" spans="1:20" ht="30" customHeight="1">
      <c r="A175" s="194"/>
      <c r="B175" s="194"/>
      <c r="C175" s="200"/>
      <c r="D175" s="201"/>
      <c r="E175" s="200"/>
      <c r="F175" s="194"/>
      <c r="G175" s="200"/>
      <c r="H175" s="200"/>
      <c r="I175" s="200"/>
      <c r="J175" s="194"/>
      <c r="K175" s="131">
        <f>Sheet1!$DI$13</f>
        <v>0</v>
      </c>
      <c r="L175" s="130">
        <f>Sheet1!$DJ$13</f>
        <v>0</v>
      </c>
      <c r="M175" s="131">
        <f>Sheet1!$DI$14</f>
        <v>0</v>
      </c>
      <c r="N175" s="130">
        <f>Sheet1!$DJ$14</f>
        <v>0</v>
      </c>
      <c r="O175" s="131">
        <f>Sheet1!$DI$15</f>
        <v>0</v>
      </c>
      <c r="P175" s="130">
        <f>Sheet1!$DJ$15</f>
        <v>0</v>
      </c>
      <c r="Q175" s="131">
        <f>Sheet1!$DI$16</f>
        <v>0</v>
      </c>
      <c r="R175" s="130">
        <f>Sheet1!$DJ$16</f>
        <v>0</v>
      </c>
      <c r="S175" s="131">
        <f>Sheet1!$DI$17</f>
        <v>0</v>
      </c>
      <c r="T175" s="130">
        <f>Sheet1!$DJ$17</f>
        <v>0</v>
      </c>
    </row>
    <row r="176" spans="1:20" ht="30" customHeight="1">
      <c r="A176" s="198">
        <v>58</v>
      </c>
      <c r="B176" s="198">
        <f>配列入力!B59</f>
        <v>0</v>
      </c>
      <c r="C176" s="202">
        <f>配列入力!C59</f>
        <v>0</v>
      </c>
      <c r="D176" s="203">
        <f>配列入力!D59</f>
        <v>0</v>
      </c>
      <c r="E176" s="202">
        <f>配列入力!E59</f>
        <v>0</v>
      </c>
      <c r="F176" s="198">
        <f>配列入力!F59</f>
        <v>0</v>
      </c>
      <c r="G176" s="202">
        <f>配列入力!G59</f>
        <v>0</v>
      </c>
      <c r="H176" s="202">
        <f>配列入力!H59</f>
        <v>0</v>
      </c>
      <c r="I176" s="202">
        <f>配列入力!I59</f>
        <v>0</v>
      </c>
      <c r="J176" s="198">
        <f>配列入力!J59</f>
        <v>0</v>
      </c>
      <c r="K176" s="133" t="str">
        <f>Sheet1!$DK$3</f>
        <v/>
      </c>
      <c r="L176" s="132">
        <f>Sheet1!$DL$3</f>
        <v>0</v>
      </c>
      <c r="M176" s="133">
        <f>Sheet1!$DK$4</f>
        <v>0</v>
      </c>
      <c r="N176" s="132">
        <f>Sheet1!$DL$4</f>
        <v>0</v>
      </c>
      <c r="O176" s="133">
        <f>Sheet1!$DK$5</f>
        <v>0</v>
      </c>
      <c r="P176" s="132">
        <f>Sheet1!$DL$5</f>
        <v>0</v>
      </c>
      <c r="Q176" s="133">
        <f>Sheet1!$DK$6</f>
        <v>0</v>
      </c>
      <c r="R176" s="132">
        <f>Sheet1!$DL$6</f>
        <v>0</v>
      </c>
      <c r="S176" s="133">
        <f>Sheet1!$DK$7</f>
        <v>0</v>
      </c>
      <c r="T176" s="132">
        <f>Sheet1!$DL$7</f>
        <v>0</v>
      </c>
    </row>
    <row r="177" spans="1:20" ht="30" customHeight="1">
      <c r="A177" s="198"/>
      <c r="B177" s="198"/>
      <c r="C177" s="202"/>
      <c r="D177" s="203"/>
      <c r="E177" s="202"/>
      <c r="F177" s="198"/>
      <c r="G177" s="202"/>
      <c r="H177" s="202"/>
      <c r="I177" s="202"/>
      <c r="J177" s="198"/>
      <c r="K177" s="133">
        <f>Sheet1!$DK$8</f>
        <v>0</v>
      </c>
      <c r="L177" s="132">
        <f>Sheet1!$DL$8</f>
        <v>0</v>
      </c>
      <c r="M177" s="133">
        <f>Sheet1!$DK$9</f>
        <v>0</v>
      </c>
      <c r="N177" s="132">
        <f>Sheet1!$DL$9</f>
        <v>0</v>
      </c>
      <c r="O177" s="133">
        <f>Sheet1!$DK$10</f>
        <v>0</v>
      </c>
      <c r="P177" s="132">
        <f>Sheet1!$DL$10</f>
        <v>0</v>
      </c>
      <c r="Q177" s="133">
        <f>Sheet1!$DK$11</f>
        <v>0</v>
      </c>
      <c r="R177" s="132">
        <f>Sheet1!$DL$11</f>
        <v>0</v>
      </c>
      <c r="S177" s="133">
        <f>Sheet1!$DK$12</f>
        <v>0</v>
      </c>
      <c r="T177" s="132">
        <f>Sheet1!$DL$12</f>
        <v>0</v>
      </c>
    </row>
    <row r="178" spans="1:20" ht="30" customHeight="1">
      <c r="A178" s="198"/>
      <c r="B178" s="198"/>
      <c r="C178" s="202"/>
      <c r="D178" s="203"/>
      <c r="E178" s="202"/>
      <c r="F178" s="198"/>
      <c r="G178" s="202"/>
      <c r="H178" s="202"/>
      <c r="I178" s="202"/>
      <c r="J178" s="198"/>
      <c r="K178" s="133">
        <f>Sheet1!$DK$13</f>
        <v>0</v>
      </c>
      <c r="L178" s="132">
        <f>Sheet1!$DL$13</f>
        <v>0</v>
      </c>
      <c r="M178" s="133">
        <f>Sheet1!$DK$14</f>
        <v>0</v>
      </c>
      <c r="N178" s="132">
        <f>Sheet1!$DL$14</f>
        <v>0</v>
      </c>
      <c r="O178" s="133">
        <f>Sheet1!$DK$15</f>
        <v>0</v>
      </c>
      <c r="P178" s="132">
        <f>Sheet1!$DL$15</f>
        <v>0</v>
      </c>
      <c r="Q178" s="133">
        <f>Sheet1!$DK$16</f>
        <v>0</v>
      </c>
      <c r="R178" s="132">
        <f>Sheet1!$DL$16</f>
        <v>0</v>
      </c>
      <c r="S178" s="133">
        <f>Sheet1!$DK$17</f>
        <v>0</v>
      </c>
      <c r="T178" s="132">
        <f>Sheet1!$DL$17</f>
        <v>0</v>
      </c>
    </row>
    <row r="179" spans="1:20" ht="30" customHeight="1">
      <c r="A179" s="194">
        <v>59</v>
      </c>
      <c r="B179" s="194">
        <f>配列入力!B60</f>
        <v>0</v>
      </c>
      <c r="C179" s="200">
        <f>配列入力!C60</f>
        <v>0</v>
      </c>
      <c r="D179" s="201">
        <f>配列入力!D60</f>
        <v>0</v>
      </c>
      <c r="E179" s="200">
        <f>配列入力!E60</f>
        <v>0</v>
      </c>
      <c r="F179" s="194">
        <f>配列入力!F60</f>
        <v>0</v>
      </c>
      <c r="G179" s="200">
        <f>配列入力!G60</f>
        <v>0</v>
      </c>
      <c r="H179" s="200">
        <f>配列入力!H60</f>
        <v>0</v>
      </c>
      <c r="I179" s="200">
        <f>配列入力!I60</f>
        <v>0</v>
      </c>
      <c r="J179" s="194">
        <f>配列入力!J60</f>
        <v>0</v>
      </c>
      <c r="K179" s="131" t="str">
        <f>Sheet1!$DM$3</f>
        <v/>
      </c>
      <c r="L179" s="130">
        <f>Sheet1!$DN$3</f>
        <v>0</v>
      </c>
      <c r="M179" s="131">
        <f>Sheet1!$DM$4</f>
        <v>0</v>
      </c>
      <c r="N179" s="130">
        <f>Sheet1!$DN$4</f>
        <v>0</v>
      </c>
      <c r="O179" s="131">
        <f>Sheet1!$DM$5</f>
        <v>0</v>
      </c>
      <c r="P179" s="130">
        <f>Sheet1!$DN$5</f>
        <v>0</v>
      </c>
      <c r="Q179" s="131">
        <f>Sheet1!$DM$6</f>
        <v>0</v>
      </c>
      <c r="R179" s="130">
        <f>Sheet1!$DN$6</f>
        <v>0</v>
      </c>
      <c r="S179" s="131">
        <f>Sheet1!$DM$7</f>
        <v>0</v>
      </c>
      <c r="T179" s="130">
        <f>Sheet1!$DN$7</f>
        <v>0</v>
      </c>
    </row>
    <row r="180" spans="1:20" ht="30" customHeight="1">
      <c r="A180" s="194"/>
      <c r="B180" s="194"/>
      <c r="C180" s="200"/>
      <c r="D180" s="201"/>
      <c r="E180" s="200"/>
      <c r="F180" s="194"/>
      <c r="G180" s="200"/>
      <c r="H180" s="200"/>
      <c r="I180" s="200"/>
      <c r="J180" s="194"/>
      <c r="K180" s="131">
        <f>Sheet1!$DM$8</f>
        <v>0</v>
      </c>
      <c r="L180" s="130">
        <f>Sheet1!$DN$8</f>
        <v>0</v>
      </c>
      <c r="M180" s="131">
        <f>Sheet1!$DM$9</f>
        <v>0</v>
      </c>
      <c r="N180" s="130">
        <f>Sheet1!$DN$9</f>
        <v>0</v>
      </c>
      <c r="O180" s="131">
        <f>Sheet1!$DM$10</f>
        <v>0</v>
      </c>
      <c r="P180" s="130">
        <f>Sheet1!$DN$10</f>
        <v>0</v>
      </c>
      <c r="Q180" s="131">
        <f>Sheet1!$DM$11</f>
        <v>0</v>
      </c>
      <c r="R180" s="130">
        <f>Sheet1!$DN$11</f>
        <v>0</v>
      </c>
      <c r="S180" s="131">
        <f>Sheet1!$DM$12</f>
        <v>0</v>
      </c>
      <c r="T180" s="130">
        <f>Sheet1!$DN$12</f>
        <v>0</v>
      </c>
    </row>
    <row r="181" spans="1:20" ht="30" customHeight="1">
      <c r="A181" s="194"/>
      <c r="B181" s="194"/>
      <c r="C181" s="200"/>
      <c r="D181" s="201"/>
      <c r="E181" s="200"/>
      <c r="F181" s="194"/>
      <c r="G181" s="200"/>
      <c r="H181" s="200"/>
      <c r="I181" s="200"/>
      <c r="J181" s="194"/>
      <c r="K181" s="131">
        <f>Sheet1!$DM$13</f>
        <v>0</v>
      </c>
      <c r="L181" s="130">
        <f>Sheet1!$DN$13</f>
        <v>0</v>
      </c>
      <c r="M181" s="131">
        <f>Sheet1!$DM$14</f>
        <v>0</v>
      </c>
      <c r="N181" s="130">
        <f>Sheet1!$DN$14</f>
        <v>0</v>
      </c>
      <c r="O181" s="131">
        <f>Sheet1!$DM$15</f>
        <v>0</v>
      </c>
      <c r="P181" s="130">
        <f>Sheet1!$DN$15</f>
        <v>0</v>
      </c>
      <c r="Q181" s="131">
        <f>Sheet1!$DM$16</f>
        <v>0</v>
      </c>
      <c r="R181" s="130">
        <f>Sheet1!$DN$16</f>
        <v>0</v>
      </c>
      <c r="S181" s="131">
        <f>Sheet1!$DM$17</f>
        <v>0</v>
      </c>
      <c r="T181" s="130">
        <f>Sheet1!$DN$17</f>
        <v>0</v>
      </c>
    </row>
    <row r="182" spans="1:20" ht="30" customHeight="1">
      <c r="A182" s="198">
        <v>60</v>
      </c>
      <c r="B182" s="198">
        <f>配列入力!B61</f>
        <v>0</v>
      </c>
      <c r="C182" s="202">
        <f>配列入力!C61</f>
        <v>0</v>
      </c>
      <c r="D182" s="203">
        <f>配列入力!D61</f>
        <v>0</v>
      </c>
      <c r="E182" s="202">
        <f>配列入力!E61</f>
        <v>0</v>
      </c>
      <c r="F182" s="198">
        <f>配列入力!F61</f>
        <v>0</v>
      </c>
      <c r="G182" s="202">
        <f>配列入力!G61</f>
        <v>0</v>
      </c>
      <c r="H182" s="202">
        <f>配列入力!H61</f>
        <v>0</v>
      </c>
      <c r="I182" s="202">
        <f>配列入力!I61</f>
        <v>0</v>
      </c>
      <c r="J182" s="198">
        <f>配列入力!J61</f>
        <v>0</v>
      </c>
      <c r="K182" s="133" t="str">
        <f>Sheet1!$DO$3</f>
        <v/>
      </c>
      <c r="L182" s="132">
        <f>Sheet1!$DP$3</f>
        <v>0</v>
      </c>
      <c r="M182" s="133">
        <f>Sheet1!$DO$4</f>
        <v>0</v>
      </c>
      <c r="N182" s="132">
        <f>Sheet1!$DP$4</f>
        <v>0</v>
      </c>
      <c r="O182" s="133">
        <f>Sheet1!$DO$5</f>
        <v>0</v>
      </c>
      <c r="P182" s="132">
        <f>Sheet1!$DP$5</f>
        <v>0</v>
      </c>
      <c r="Q182" s="133">
        <f>Sheet1!$DO$6</f>
        <v>0</v>
      </c>
      <c r="R182" s="132">
        <f>Sheet1!$DP$6</f>
        <v>0</v>
      </c>
      <c r="S182" s="133">
        <f>Sheet1!$DO$7</f>
        <v>0</v>
      </c>
      <c r="T182" s="132">
        <f>Sheet1!$DP$7</f>
        <v>0</v>
      </c>
    </row>
    <row r="183" spans="1:20" ht="30" customHeight="1">
      <c r="A183" s="198"/>
      <c r="B183" s="198"/>
      <c r="C183" s="202"/>
      <c r="D183" s="203"/>
      <c r="E183" s="202"/>
      <c r="F183" s="198"/>
      <c r="G183" s="202"/>
      <c r="H183" s="202"/>
      <c r="I183" s="202"/>
      <c r="J183" s="198"/>
      <c r="K183" s="133">
        <f>Sheet1!$DO$8</f>
        <v>0</v>
      </c>
      <c r="L183" s="132">
        <f>Sheet1!$DP$8</f>
        <v>0</v>
      </c>
      <c r="M183" s="133">
        <f>Sheet1!$DO$9</f>
        <v>0</v>
      </c>
      <c r="N183" s="132">
        <f>Sheet1!$DP$9</f>
        <v>0</v>
      </c>
      <c r="O183" s="133">
        <f>Sheet1!$DO$10</f>
        <v>0</v>
      </c>
      <c r="P183" s="132">
        <f>Sheet1!$DP$10</f>
        <v>0</v>
      </c>
      <c r="Q183" s="133">
        <f>Sheet1!$DO$11</f>
        <v>0</v>
      </c>
      <c r="R183" s="132">
        <f>Sheet1!$DP$11</f>
        <v>0</v>
      </c>
      <c r="S183" s="133">
        <f>Sheet1!$DO$12</f>
        <v>0</v>
      </c>
      <c r="T183" s="132">
        <f>Sheet1!$DP$12</f>
        <v>0</v>
      </c>
    </row>
    <row r="184" spans="1:20" ht="30" customHeight="1">
      <c r="A184" s="198"/>
      <c r="B184" s="198"/>
      <c r="C184" s="202"/>
      <c r="D184" s="203"/>
      <c r="E184" s="202"/>
      <c r="F184" s="198"/>
      <c r="G184" s="202"/>
      <c r="H184" s="202"/>
      <c r="I184" s="202"/>
      <c r="J184" s="198"/>
      <c r="K184" s="133">
        <f>Sheet1!$DO$13</f>
        <v>0</v>
      </c>
      <c r="L184" s="132">
        <f>Sheet1!$DP$13</f>
        <v>0</v>
      </c>
      <c r="M184" s="133">
        <f>Sheet1!$DO$14</f>
        <v>0</v>
      </c>
      <c r="N184" s="132">
        <f>Sheet1!$DP$14</f>
        <v>0</v>
      </c>
      <c r="O184" s="133">
        <f>Sheet1!$DO$15</f>
        <v>0</v>
      </c>
      <c r="P184" s="132">
        <f>Sheet1!$DP$15</f>
        <v>0</v>
      </c>
      <c r="Q184" s="133">
        <f>Sheet1!$DO$16</f>
        <v>0</v>
      </c>
      <c r="R184" s="132">
        <f>Sheet1!$DP$16</f>
        <v>0</v>
      </c>
      <c r="S184" s="133">
        <f>Sheet1!$DO$17</f>
        <v>0</v>
      </c>
      <c r="T184" s="132">
        <f>Sheet1!$DP$17</f>
        <v>0</v>
      </c>
    </row>
    <row r="185" spans="1:20" ht="30" customHeight="1">
      <c r="A185" s="194">
        <v>61</v>
      </c>
      <c r="B185" s="195">
        <f>配列入力!B62</f>
        <v>0</v>
      </c>
      <c r="C185" s="196">
        <f>配列入力!C62</f>
        <v>0</v>
      </c>
      <c r="D185" s="196">
        <f>配列入力!D62</f>
        <v>0</v>
      </c>
      <c r="E185" s="196">
        <f>配列入力!E62</f>
        <v>0</v>
      </c>
      <c r="F185" s="194">
        <f>配列入力!F62</f>
        <v>0</v>
      </c>
      <c r="G185" s="196">
        <f>配列入力!G62</f>
        <v>0</v>
      </c>
      <c r="H185" s="196">
        <f>配列入力!H62</f>
        <v>0</v>
      </c>
      <c r="I185" s="196">
        <f>配列入力!I62</f>
        <v>0</v>
      </c>
      <c r="J185" s="195">
        <f>配列入力!J62</f>
        <v>0</v>
      </c>
      <c r="K185" s="131" t="str">
        <f>Sheet1!$DQ$3</f>
        <v/>
      </c>
      <c r="L185" s="130">
        <f>Sheet1!$DR$3</f>
        <v>0</v>
      </c>
      <c r="M185" s="131">
        <f>Sheet1!$DQ$4</f>
        <v>0</v>
      </c>
      <c r="N185" s="130">
        <f>Sheet1!$DR$4</f>
        <v>0</v>
      </c>
      <c r="O185" s="131">
        <f>Sheet1!$DQ$5</f>
        <v>0</v>
      </c>
      <c r="P185" s="130">
        <f>Sheet1!$DR$5</f>
        <v>0</v>
      </c>
      <c r="Q185" s="131">
        <f>Sheet1!$DQ$6</f>
        <v>0</v>
      </c>
      <c r="R185" s="130">
        <f>Sheet1!$DR$6</f>
        <v>0</v>
      </c>
      <c r="S185" s="131">
        <f>Sheet1!$DQ$7</f>
        <v>0</v>
      </c>
      <c r="T185" s="130">
        <f>Sheet1!$DR$7</f>
        <v>0</v>
      </c>
    </row>
    <row r="186" spans="1:20" ht="30" customHeight="1">
      <c r="A186" s="194"/>
      <c r="B186" s="195"/>
      <c r="C186" s="196"/>
      <c r="D186" s="196"/>
      <c r="E186" s="196"/>
      <c r="F186" s="194"/>
      <c r="G186" s="196"/>
      <c r="H186" s="196"/>
      <c r="I186" s="196"/>
      <c r="J186" s="195"/>
      <c r="K186" s="131">
        <f>Sheet1!$DQ$8</f>
        <v>0</v>
      </c>
      <c r="L186" s="130">
        <f>Sheet1!$DR$8</f>
        <v>0</v>
      </c>
      <c r="M186" s="131">
        <f>Sheet1!$DQ$9</f>
        <v>0</v>
      </c>
      <c r="N186" s="130">
        <f>Sheet1!$DR$9</f>
        <v>0</v>
      </c>
      <c r="O186" s="131">
        <f>Sheet1!$DQ$10</f>
        <v>0</v>
      </c>
      <c r="P186" s="130">
        <f>Sheet1!$DR$10</f>
        <v>0</v>
      </c>
      <c r="Q186" s="131">
        <f>Sheet1!$DQ$11</f>
        <v>0</v>
      </c>
      <c r="R186" s="130">
        <f>Sheet1!$DR$11</f>
        <v>0</v>
      </c>
      <c r="S186" s="131">
        <f>Sheet1!$DQ$12</f>
        <v>0</v>
      </c>
      <c r="T186" s="130">
        <f>Sheet1!$DR$12</f>
        <v>0</v>
      </c>
    </row>
    <row r="187" spans="1:20" ht="30" customHeight="1">
      <c r="A187" s="194"/>
      <c r="B187" s="195"/>
      <c r="C187" s="196"/>
      <c r="D187" s="196"/>
      <c r="E187" s="196"/>
      <c r="F187" s="194"/>
      <c r="G187" s="196"/>
      <c r="H187" s="196"/>
      <c r="I187" s="196"/>
      <c r="J187" s="195"/>
      <c r="K187" s="131">
        <f>Sheet1!$DQ$13</f>
        <v>0</v>
      </c>
      <c r="L187" s="130">
        <f>Sheet1!$DR$13</f>
        <v>0</v>
      </c>
      <c r="M187" s="131">
        <f>Sheet1!$DQ$14</f>
        <v>0</v>
      </c>
      <c r="N187" s="130">
        <f>Sheet1!$DR$14</f>
        <v>0</v>
      </c>
      <c r="O187" s="131">
        <f>Sheet1!$DQ$15</f>
        <v>0</v>
      </c>
      <c r="P187" s="130">
        <f>Sheet1!$DR$15</f>
        <v>0</v>
      </c>
      <c r="Q187" s="131">
        <f>Sheet1!$DQ$16</f>
        <v>0</v>
      </c>
      <c r="R187" s="130">
        <f>Sheet1!$DR$16</f>
        <v>0</v>
      </c>
      <c r="S187" s="131">
        <f>Sheet1!$DQ$17</f>
        <v>0</v>
      </c>
      <c r="T187" s="130">
        <f>Sheet1!$DR$17</f>
        <v>0</v>
      </c>
    </row>
    <row r="188" spans="1:20" ht="30" customHeight="1">
      <c r="A188" s="198">
        <v>62</v>
      </c>
      <c r="B188" s="197">
        <f>配列入力!B63</f>
        <v>0</v>
      </c>
      <c r="C188" s="199">
        <f>配列入力!C63</f>
        <v>0</v>
      </c>
      <c r="D188" s="199">
        <f>配列入力!D63</f>
        <v>0</v>
      </c>
      <c r="E188" s="199">
        <f>配列入力!E63</f>
        <v>0</v>
      </c>
      <c r="F188" s="198">
        <f>配列入力!F63</f>
        <v>0</v>
      </c>
      <c r="G188" s="199">
        <f>配列入力!G63</f>
        <v>0</v>
      </c>
      <c r="H188" s="199">
        <f>配列入力!H63</f>
        <v>0</v>
      </c>
      <c r="I188" s="199">
        <f>配列入力!I63</f>
        <v>0</v>
      </c>
      <c r="J188" s="197">
        <f>配列入力!J63</f>
        <v>0</v>
      </c>
      <c r="K188" s="133" t="str">
        <f>Sheet1!$DS$3</f>
        <v/>
      </c>
      <c r="L188" s="132">
        <f>Sheet1!$DT$3</f>
        <v>0</v>
      </c>
      <c r="M188" s="133">
        <f>Sheet1!$DS$4</f>
        <v>0</v>
      </c>
      <c r="N188" s="132">
        <f>Sheet1!$DT$4</f>
        <v>0</v>
      </c>
      <c r="O188" s="133">
        <f>Sheet1!$DS$5</f>
        <v>0</v>
      </c>
      <c r="P188" s="132">
        <f>Sheet1!$DT$5</f>
        <v>0</v>
      </c>
      <c r="Q188" s="133">
        <f>Sheet1!$DS$6</f>
        <v>0</v>
      </c>
      <c r="R188" s="132">
        <f>Sheet1!$DT$6</f>
        <v>0</v>
      </c>
      <c r="S188" s="133">
        <f>Sheet1!$DS$7</f>
        <v>0</v>
      </c>
      <c r="T188" s="132">
        <f>Sheet1!$DT$7</f>
        <v>0</v>
      </c>
    </row>
    <row r="189" spans="1:20" ht="30" customHeight="1">
      <c r="A189" s="198"/>
      <c r="B189" s="197"/>
      <c r="C189" s="199"/>
      <c r="D189" s="199"/>
      <c r="E189" s="199"/>
      <c r="F189" s="198"/>
      <c r="G189" s="199"/>
      <c r="H189" s="199"/>
      <c r="I189" s="199"/>
      <c r="J189" s="197"/>
      <c r="K189" s="133">
        <f>Sheet1!$DS$8</f>
        <v>0</v>
      </c>
      <c r="L189" s="132">
        <f>Sheet1!$DT$8</f>
        <v>0</v>
      </c>
      <c r="M189" s="133">
        <f>Sheet1!$DS$9</f>
        <v>0</v>
      </c>
      <c r="N189" s="132">
        <f>Sheet1!$DT$9</f>
        <v>0</v>
      </c>
      <c r="O189" s="133">
        <f>Sheet1!$DS$10</f>
        <v>0</v>
      </c>
      <c r="P189" s="132">
        <f>Sheet1!$DT$10</f>
        <v>0</v>
      </c>
      <c r="Q189" s="133">
        <f>Sheet1!$DS$11</f>
        <v>0</v>
      </c>
      <c r="R189" s="132">
        <f>Sheet1!$DT$11</f>
        <v>0</v>
      </c>
      <c r="S189" s="133">
        <f>Sheet1!$DS$12</f>
        <v>0</v>
      </c>
      <c r="T189" s="132">
        <f>Sheet1!$DT$12</f>
        <v>0</v>
      </c>
    </row>
    <row r="190" spans="1:20" ht="30" customHeight="1">
      <c r="A190" s="198"/>
      <c r="B190" s="197"/>
      <c r="C190" s="199"/>
      <c r="D190" s="199"/>
      <c r="E190" s="199"/>
      <c r="F190" s="198"/>
      <c r="G190" s="199"/>
      <c r="H190" s="199"/>
      <c r="I190" s="199"/>
      <c r="J190" s="197"/>
      <c r="K190" s="133">
        <f>Sheet1!$DS$13</f>
        <v>0</v>
      </c>
      <c r="L190" s="132">
        <f>Sheet1!$DT$13</f>
        <v>0</v>
      </c>
      <c r="M190" s="133">
        <f>Sheet1!$DS$14</f>
        <v>0</v>
      </c>
      <c r="N190" s="132">
        <f>Sheet1!$DT$14</f>
        <v>0</v>
      </c>
      <c r="O190" s="133">
        <f>Sheet1!$DS$15</f>
        <v>0</v>
      </c>
      <c r="P190" s="132">
        <f>Sheet1!$DT$15</f>
        <v>0</v>
      </c>
      <c r="Q190" s="133">
        <f>Sheet1!$DS$16</f>
        <v>0</v>
      </c>
      <c r="R190" s="132">
        <f>Sheet1!$DT$16</f>
        <v>0</v>
      </c>
      <c r="S190" s="133">
        <f>Sheet1!$DS$17</f>
        <v>0</v>
      </c>
      <c r="T190" s="132">
        <f>Sheet1!$DT$17</f>
        <v>0</v>
      </c>
    </row>
    <row r="191" spans="1:20" ht="30" customHeight="1">
      <c r="A191" s="194">
        <v>63</v>
      </c>
      <c r="B191" s="195">
        <f>配列入力!B64</f>
        <v>0</v>
      </c>
      <c r="C191" s="196">
        <f>配列入力!C64</f>
        <v>0</v>
      </c>
      <c r="D191" s="196">
        <f>配列入力!D64</f>
        <v>0</v>
      </c>
      <c r="E191" s="196">
        <f>配列入力!E64</f>
        <v>0</v>
      </c>
      <c r="F191" s="194">
        <f>配列入力!F64</f>
        <v>0</v>
      </c>
      <c r="G191" s="196">
        <f>配列入力!G64</f>
        <v>0</v>
      </c>
      <c r="H191" s="196">
        <f>配列入力!H64</f>
        <v>0</v>
      </c>
      <c r="I191" s="196">
        <f>配列入力!I64</f>
        <v>0</v>
      </c>
      <c r="J191" s="195">
        <f>配列入力!J64</f>
        <v>0</v>
      </c>
      <c r="K191" s="131" t="str">
        <f>Sheet1!$DU$3</f>
        <v/>
      </c>
      <c r="L191" s="130">
        <f>Sheet1!$DV$3</f>
        <v>0</v>
      </c>
      <c r="M191" s="131">
        <f>Sheet1!$DU$4</f>
        <v>0</v>
      </c>
      <c r="N191" s="130">
        <f>Sheet1!$DV$4</f>
        <v>0</v>
      </c>
      <c r="O191" s="131">
        <f>Sheet1!$DU$5</f>
        <v>0</v>
      </c>
      <c r="P191" s="130">
        <f>Sheet1!$DV$5</f>
        <v>0</v>
      </c>
      <c r="Q191" s="131">
        <f>Sheet1!$DU$6</f>
        <v>0</v>
      </c>
      <c r="R191" s="130">
        <f>Sheet1!$DV$6</f>
        <v>0</v>
      </c>
      <c r="S191" s="131">
        <f>Sheet1!$DU$7</f>
        <v>0</v>
      </c>
      <c r="T191" s="130">
        <f>Sheet1!$DV$7</f>
        <v>0</v>
      </c>
    </row>
    <row r="192" spans="1:20" ht="30" customHeight="1">
      <c r="A192" s="194"/>
      <c r="B192" s="195"/>
      <c r="C192" s="196"/>
      <c r="D192" s="196"/>
      <c r="E192" s="196"/>
      <c r="F192" s="194"/>
      <c r="G192" s="196"/>
      <c r="H192" s="196"/>
      <c r="I192" s="196"/>
      <c r="J192" s="195"/>
      <c r="K192" s="131">
        <f>Sheet1!$DU$8</f>
        <v>0</v>
      </c>
      <c r="L192" s="130">
        <f>Sheet1!$DV$8</f>
        <v>0</v>
      </c>
      <c r="M192" s="131">
        <f>Sheet1!$DU$9</f>
        <v>0</v>
      </c>
      <c r="N192" s="130">
        <f>Sheet1!$DV$9</f>
        <v>0</v>
      </c>
      <c r="O192" s="131">
        <f>Sheet1!$DU$10</f>
        <v>0</v>
      </c>
      <c r="P192" s="130">
        <f>Sheet1!$DV$10</f>
        <v>0</v>
      </c>
      <c r="Q192" s="131">
        <f>Sheet1!$DU$11</f>
        <v>0</v>
      </c>
      <c r="R192" s="130">
        <f>Sheet1!$DV$11</f>
        <v>0</v>
      </c>
      <c r="S192" s="131">
        <f>Sheet1!$DU$12</f>
        <v>0</v>
      </c>
      <c r="T192" s="130">
        <f>Sheet1!$DV$12</f>
        <v>0</v>
      </c>
    </row>
    <row r="193" spans="1:20" ht="30" customHeight="1">
      <c r="A193" s="194"/>
      <c r="B193" s="195"/>
      <c r="C193" s="196"/>
      <c r="D193" s="196"/>
      <c r="E193" s="196"/>
      <c r="F193" s="194"/>
      <c r="G193" s="196"/>
      <c r="H193" s="196"/>
      <c r="I193" s="196"/>
      <c r="J193" s="195"/>
      <c r="K193" s="131">
        <f>Sheet1!$DU$13</f>
        <v>0</v>
      </c>
      <c r="L193" s="130">
        <f>Sheet1!$DV$13</f>
        <v>0</v>
      </c>
      <c r="M193" s="131">
        <f>Sheet1!$DU$14</f>
        <v>0</v>
      </c>
      <c r="N193" s="130">
        <f>Sheet1!$DV$14</f>
        <v>0</v>
      </c>
      <c r="O193" s="131">
        <f>Sheet1!$DU$15</f>
        <v>0</v>
      </c>
      <c r="P193" s="130">
        <f>Sheet1!$DV$15</f>
        <v>0</v>
      </c>
      <c r="Q193" s="131">
        <f>Sheet1!$DU$16</f>
        <v>0</v>
      </c>
      <c r="R193" s="130">
        <f>Sheet1!$DV$16</f>
        <v>0</v>
      </c>
      <c r="S193" s="131">
        <f>Sheet1!$DU$17</f>
        <v>0</v>
      </c>
      <c r="T193" s="130">
        <f>Sheet1!$DV$17</f>
        <v>0</v>
      </c>
    </row>
    <row r="194" spans="1:20" ht="29.25" customHeight="1">
      <c r="A194" s="198">
        <v>64</v>
      </c>
      <c r="B194" s="197">
        <f>配列入力!B65</f>
        <v>0</v>
      </c>
      <c r="C194" s="199">
        <f>配列入力!C65</f>
        <v>0</v>
      </c>
      <c r="D194" s="199">
        <f>配列入力!D65</f>
        <v>0</v>
      </c>
      <c r="E194" s="199">
        <f>配列入力!E65</f>
        <v>0</v>
      </c>
      <c r="F194" s="198">
        <f>配列入力!F65</f>
        <v>0</v>
      </c>
      <c r="G194" s="199">
        <f>配列入力!G65</f>
        <v>0</v>
      </c>
      <c r="H194" s="199">
        <f>配列入力!H65</f>
        <v>0</v>
      </c>
      <c r="I194" s="199">
        <f>配列入力!I65</f>
        <v>0</v>
      </c>
      <c r="J194" s="197">
        <f>配列入力!J65</f>
        <v>0</v>
      </c>
      <c r="K194" s="133" t="str">
        <f>Sheet1!$DW$3</f>
        <v/>
      </c>
      <c r="L194" s="132">
        <f>Sheet1!$DX$3</f>
        <v>0</v>
      </c>
      <c r="M194" s="133">
        <f>Sheet1!$DW$4</f>
        <v>0</v>
      </c>
      <c r="N194" s="132">
        <f>Sheet1!$DX$4</f>
        <v>0</v>
      </c>
      <c r="O194" s="133">
        <f>Sheet1!$DW$5</f>
        <v>0</v>
      </c>
      <c r="P194" s="132">
        <f>Sheet1!$DX$5</f>
        <v>0</v>
      </c>
      <c r="Q194" s="133">
        <f>Sheet1!$DW$6</f>
        <v>0</v>
      </c>
      <c r="R194" s="132">
        <f>Sheet1!$DX$6</f>
        <v>0</v>
      </c>
      <c r="S194" s="133">
        <f>Sheet1!$DW$7</f>
        <v>0</v>
      </c>
      <c r="T194" s="132">
        <f>Sheet1!$DX$7</f>
        <v>0</v>
      </c>
    </row>
    <row r="195" spans="1:20" ht="30" customHeight="1">
      <c r="A195" s="198"/>
      <c r="B195" s="197"/>
      <c r="C195" s="199"/>
      <c r="D195" s="199"/>
      <c r="E195" s="199"/>
      <c r="F195" s="198"/>
      <c r="G195" s="199"/>
      <c r="H195" s="199"/>
      <c r="I195" s="199"/>
      <c r="J195" s="197"/>
      <c r="K195" s="133">
        <f>Sheet1!$DW$8</f>
        <v>0</v>
      </c>
      <c r="L195" s="132">
        <f>Sheet1!$DX$8</f>
        <v>0</v>
      </c>
      <c r="M195" s="133">
        <f>Sheet1!$DW$9</f>
        <v>0</v>
      </c>
      <c r="N195" s="132">
        <f>Sheet1!$DX$9</f>
        <v>0</v>
      </c>
      <c r="O195" s="133">
        <f>Sheet1!$DW$10</f>
        <v>0</v>
      </c>
      <c r="P195" s="132">
        <f>Sheet1!$DX$10</f>
        <v>0</v>
      </c>
      <c r="Q195" s="133">
        <f>Sheet1!$DW$11</f>
        <v>0</v>
      </c>
      <c r="R195" s="132">
        <f>Sheet1!$DX$11</f>
        <v>0</v>
      </c>
      <c r="S195" s="133">
        <f>Sheet1!$DW$12</f>
        <v>0</v>
      </c>
      <c r="T195" s="132">
        <f>Sheet1!$DX$12</f>
        <v>0</v>
      </c>
    </row>
    <row r="196" spans="1:20" ht="30" customHeight="1">
      <c r="A196" s="198"/>
      <c r="B196" s="197"/>
      <c r="C196" s="199"/>
      <c r="D196" s="199"/>
      <c r="E196" s="199"/>
      <c r="F196" s="198"/>
      <c r="G196" s="199"/>
      <c r="H196" s="199"/>
      <c r="I196" s="199"/>
      <c r="J196" s="197"/>
      <c r="K196" s="133">
        <f>Sheet1!$DW$13</f>
        <v>0</v>
      </c>
      <c r="L196" s="132">
        <f>Sheet1!$DX$13</f>
        <v>0</v>
      </c>
      <c r="M196" s="133">
        <f>Sheet1!$DW$14</f>
        <v>0</v>
      </c>
      <c r="N196" s="132">
        <f>Sheet1!$DX$14</f>
        <v>0</v>
      </c>
      <c r="O196" s="133">
        <f>Sheet1!$DW$15</f>
        <v>0</v>
      </c>
      <c r="P196" s="132">
        <f>Sheet1!$DX$15</f>
        <v>0</v>
      </c>
      <c r="Q196" s="133">
        <f>Sheet1!$DW$16</f>
        <v>0</v>
      </c>
      <c r="R196" s="132">
        <f>Sheet1!$DX$16</f>
        <v>0</v>
      </c>
      <c r="S196" s="133">
        <f>Sheet1!$DW$17</f>
        <v>0</v>
      </c>
      <c r="T196" s="132">
        <f>Sheet1!$DX$17</f>
        <v>0</v>
      </c>
    </row>
    <row r="197" spans="1:20" ht="30" customHeight="1">
      <c r="A197" s="204">
        <v>65</v>
      </c>
      <c r="B197" s="195">
        <f>配列入力!B66</f>
        <v>0</v>
      </c>
      <c r="C197" s="196">
        <f>配列入力!C66</f>
        <v>0</v>
      </c>
      <c r="D197" s="196">
        <f>配列入力!D66</f>
        <v>0</v>
      </c>
      <c r="E197" s="196">
        <f>配列入力!E66</f>
        <v>0</v>
      </c>
      <c r="F197" s="194">
        <f>配列入力!F66</f>
        <v>0</v>
      </c>
      <c r="G197" s="196">
        <f>配列入力!G66</f>
        <v>0</v>
      </c>
      <c r="H197" s="196">
        <f>配列入力!H66</f>
        <v>0</v>
      </c>
      <c r="I197" s="196">
        <f>配列入力!I66</f>
        <v>0</v>
      </c>
      <c r="J197" s="195">
        <f>配列入力!J66</f>
        <v>0</v>
      </c>
      <c r="K197" s="131" t="str">
        <f>Sheet1!$DY$3</f>
        <v/>
      </c>
      <c r="L197" s="130">
        <f>Sheet1!$DZ$3</f>
        <v>0</v>
      </c>
      <c r="M197" s="131">
        <f>Sheet1!$DY$4</f>
        <v>0</v>
      </c>
      <c r="N197" s="130">
        <f>Sheet1!$DZ$4</f>
        <v>0</v>
      </c>
      <c r="O197" s="131">
        <f>Sheet1!$DY$5</f>
        <v>0</v>
      </c>
      <c r="P197" s="130">
        <f>Sheet1!$DZ$5</f>
        <v>0</v>
      </c>
      <c r="Q197" s="131">
        <f>Sheet1!$DY$6</f>
        <v>0</v>
      </c>
      <c r="R197" s="130">
        <f>Sheet1!$DZ$6</f>
        <v>0</v>
      </c>
      <c r="S197" s="131">
        <f>Sheet1!$DY$7</f>
        <v>0</v>
      </c>
      <c r="T197" s="130">
        <f>Sheet1!$DZ$7</f>
        <v>0</v>
      </c>
    </row>
    <row r="198" spans="1:20" ht="30" customHeight="1">
      <c r="A198" s="205"/>
      <c r="B198" s="195"/>
      <c r="C198" s="196"/>
      <c r="D198" s="196"/>
      <c r="E198" s="196"/>
      <c r="F198" s="194"/>
      <c r="G198" s="196"/>
      <c r="H198" s="196"/>
      <c r="I198" s="196"/>
      <c r="J198" s="195"/>
      <c r="K198" s="131">
        <f>Sheet1!$DY$8</f>
        <v>0</v>
      </c>
      <c r="L198" s="130">
        <f>Sheet1!$DZ$8</f>
        <v>0</v>
      </c>
      <c r="M198" s="131">
        <f>Sheet1!$DY$9</f>
        <v>0</v>
      </c>
      <c r="N198" s="130">
        <f>Sheet1!$DZ$9</f>
        <v>0</v>
      </c>
      <c r="O198" s="131">
        <f>Sheet1!$DY$10</f>
        <v>0</v>
      </c>
      <c r="P198" s="130">
        <f>Sheet1!$DZ$10</f>
        <v>0</v>
      </c>
      <c r="Q198" s="131">
        <f>Sheet1!$DY$11</f>
        <v>0</v>
      </c>
      <c r="R198" s="130">
        <f>Sheet1!$DZ$11</f>
        <v>0</v>
      </c>
      <c r="S198" s="131">
        <f>Sheet1!$DY$12</f>
        <v>0</v>
      </c>
      <c r="T198" s="130">
        <f>Sheet1!$DZ$12</f>
        <v>0</v>
      </c>
    </row>
    <row r="199" spans="1:20" ht="30" customHeight="1">
      <c r="A199" s="206"/>
      <c r="B199" s="195"/>
      <c r="C199" s="196"/>
      <c r="D199" s="196"/>
      <c r="E199" s="196"/>
      <c r="F199" s="194"/>
      <c r="G199" s="196"/>
      <c r="H199" s="196"/>
      <c r="I199" s="196"/>
      <c r="J199" s="195"/>
      <c r="K199" s="131">
        <f>Sheet1!$DY$13</f>
        <v>0</v>
      </c>
      <c r="L199" s="130">
        <f>Sheet1!$DZ$13</f>
        <v>0</v>
      </c>
      <c r="M199" s="131">
        <f>Sheet1!$DY$14</f>
        <v>0</v>
      </c>
      <c r="N199" s="130">
        <f>Sheet1!$DZ$14</f>
        <v>0</v>
      </c>
      <c r="O199" s="131">
        <f>Sheet1!$DY$15</f>
        <v>0</v>
      </c>
      <c r="P199" s="130">
        <f>Sheet1!$DZ$15</f>
        <v>0</v>
      </c>
      <c r="Q199" s="131">
        <f>Sheet1!$DY$16</f>
        <v>0</v>
      </c>
      <c r="R199" s="130">
        <f>Sheet1!$DZ$16</f>
        <v>0</v>
      </c>
      <c r="S199" s="131">
        <f>Sheet1!$DY$17</f>
        <v>0</v>
      </c>
      <c r="T199" s="130">
        <f>Sheet1!$DZ$17</f>
        <v>0</v>
      </c>
    </row>
    <row r="200" spans="1:20" ht="30" customHeight="1">
      <c r="A200" s="198">
        <v>66</v>
      </c>
      <c r="B200" s="197">
        <f>配列入力!B67</f>
        <v>0</v>
      </c>
      <c r="C200" s="199">
        <f>配列入力!C67</f>
        <v>0</v>
      </c>
      <c r="D200" s="199">
        <f>配列入力!D67</f>
        <v>0</v>
      </c>
      <c r="E200" s="199">
        <f>配列入力!E67</f>
        <v>0</v>
      </c>
      <c r="F200" s="198">
        <f>配列入力!F67</f>
        <v>0</v>
      </c>
      <c r="G200" s="199">
        <f>配列入力!G67</f>
        <v>0</v>
      </c>
      <c r="H200" s="199">
        <f>配列入力!H67</f>
        <v>0</v>
      </c>
      <c r="I200" s="199">
        <f>配列入力!I67</f>
        <v>0</v>
      </c>
      <c r="J200" s="197">
        <f>配列入力!J67</f>
        <v>0</v>
      </c>
      <c r="K200" s="133" t="str">
        <f>Sheet1!$EA$3</f>
        <v/>
      </c>
      <c r="L200" s="132">
        <f>Sheet1!$EB$3</f>
        <v>0</v>
      </c>
      <c r="M200" s="133">
        <f>Sheet1!$EA$4</f>
        <v>0</v>
      </c>
      <c r="N200" s="132">
        <f>Sheet1!$EB$4</f>
        <v>0</v>
      </c>
      <c r="O200" s="133">
        <f>Sheet1!$EA$5</f>
        <v>0</v>
      </c>
      <c r="P200" s="132">
        <f>Sheet1!$EB$5</f>
        <v>0</v>
      </c>
      <c r="Q200" s="133">
        <f>Sheet1!$EA$6</f>
        <v>0</v>
      </c>
      <c r="R200" s="132">
        <f>Sheet1!$EB$6</f>
        <v>0</v>
      </c>
      <c r="S200" s="133">
        <f>Sheet1!$EA$7</f>
        <v>0</v>
      </c>
      <c r="T200" s="132">
        <f>Sheet1!$EB$7</f>
        <v>0</v>
      </c>
    </row>
    <row r="201" spans="1:20" ht="30" customHeight="1">
      <c r="A201" s="198"/>
      <c r="B201" s="197"/>
      <c r="C201" s="199"/>
      <c r="D201" s="199"/>
      <c r="E201" s="199"/>
      <c r="F201" s="198"/>
      <c r="G201" s="199"/>
      <c r="H201" s="199"/>
      <c r="I201" s="199"/>
      <c r="J201" s="197"/>
      <c r="K201" s="133">
        <f>Sheet1!$EA$8</f>
        <v>0</v>
      </c>
      <c r="L201" s="132">
        <f>Sheet1!$EB$8</f>
        <v>0</v>
      </c>
      <c r="M201" s="133">
        <f>Sheet1!$EA$9</f>
        <v>0</v>
      </c>
      <c r="N201" s="132">
        <f>Sheet1!$EB$9</f>
        <v>0</v>
      </c>
      <c r="O201" s="133">
        <f>Sheet1!$EA$10</f>
        <v>0</v>
      </c>
      <c r="P201" s="132">
        <f>Sheet1!$EB$10</f>
        <v>0</v>
      </c>
      <c r="Q201" s="133">
        <f>Sheet1!$EA$11</f>
        <v>0</v>
      </c>
      <c r="R201" s="132">
        <f>Sheet1!$EB$11</f>
        <v>0</v>
      </c>
      <c r="S201" s="133">
        <f>Sheet1!$EA$12</f>
        <v>0</v>
      </c>
      <c r="T201" s="132">
        <f>Sheet1!$EB$12</f>
        <v>0</v>
      </c>
    </row>
    <row r="202" spans="1:20" ht="30" customHeight="1">
      <c r="A202" s="198"/>
      <c r="B202" s="197"/>
      <c r="C202" s="199"/>
      <c r="D202" s="199"/>
      <c r="E202" s="199"/>
      <c r="F202" s="198"/>
      <c r="G202" s="199"/>
      <c r="H202" s="199"/>
      <c r="I202" s="199"/>
      <c r="J202" s="197"/>
      <c r="K202" s="133">
        <f>Sheet1!$EA$13</f>
        <v>0</v>
      </c>
      <c r="L202" s="132">
        <f>Sheet1!$EB$13</f>
        <v>0</v>
      </c>
      <c r="M202" s="133">
        <f>Sheet1!$EA$14</f>
        <v>0</v>
      </c>
      <c r="N202" s="132">
        <f>Sheet1!$EB$14</f>
        <v>0</v>
      </c>
      <c r="O202" s="133">
        <f>Sheet1!$EA$15</f>
        <v>0</v>
      </c>
      <c r="P202" s="132">
        <f>Sheet1!$EB$15</f>
        <v>0</v>
      </c>
      <c r="Q202" s="133">
        <f>Sheet1!$EA$16</f>
        <v>0</v>
      </c>
      <c r="R202" s="132">
        <f>Sheet1!$EB$16</f>
        <v>0</v>
      </c>
      <c r="S202" s="133">
        <f>Sheet1!$EA$17</f>
        <v>0</v>
      </c>
      <c r="T202" s="132">
        <f>Sheet1!$EB$17</f>
        <v>0</v>
      </c>
    </row>
    <row r="203" spans="1:20" ht="30" customHeight="1">
      <c r="A203" s="194">
        <v>67</v>
      </c>
      <c r="B203" s="195">
        <f>配列入力!B68</f>
        <v>0</v>
      </c>
      <c r="C203" s="196">
        <f>配列入力!C68</f>
        <v>0</v>
      </c>
      <c r="D203" s="196">
        <f>配列入力!D68</f>
        <v>0</v>
      </c>
      <c r="E203" s="196">
        <f>配列入力!E68</f>
        <v>0</v>
      </c>
      <c r="F203" s="194">
        <f>配列入力!F68</f>
        <v>0</v>
      </c>
      <c r="G203" s="196">
        <f>配列入力!G68</f>
        <v>0</v>
      </c>
      <c r="H203" s="196">
        <f>配列入力!H68</f>
        <v>0</v>
      </c>
      <c r="I203" s="196">
        <f>配列入力!I68</f>
        <v>0</v>
      </c>
      <c r="J203" s="195">
        <f>配列入力!J68</f>
        <v>0</v>
      </c>
      <c r="K203" s="131" t="str">
        <f>Sheet1!$EC$3</f>
        <v/>
      </c>
      <c r="L203" s="130">
        <f>Sheet1!$ED$3</f>
        <v>0</v>
      </c>
      <c r="M203" s="131">
        <f>Sheet1!$EC$4</f>
        <v>0</v>
      </c>
      <c r="N203" s="130">
        <f>Sheet1!$ED$4</f>
        <v>0</v>
      </c>
      <c r="O203" s="131">
        <f>Sheet1!$EC$5</f>
        <v>0</v>
      </c>
      <c r="P203" s="130">
        <f>Sheet1!$ED$5</f>
        <v>0</v>
      </c>
      <c r="Q203" s="131">
        <f>Sheet1!$EC$6</f>
        <v>0</v>
      </c>
      <c r="R203" s="130">
        <f>Sheet1!$ED$6</f>
        <v>0</v>
      </c>
      <c r="S203" s="131">
        <f>Sheet1!$EC$7</f>
        <v>0</v>
      </c>
      <c r="T203" s="130">
        <f>Sheet1!$ED$7</f>
        <v>0</v>
      </c>
    </row>
    <row r="204" spans="1:20" ht="30" customHeight="1">
      <c r="A204" s="194"/>
      <c r="B204" s="195"/>
      <c r="C204" s="196"/>
      <c r="D204" s="196"/>
      <c r="E204" s="196"/>
      <c r="F204" s="194"/>
      <c r="G204" s="196"/>
      <c r="H204" s="196"/>
      <c r="I204" s="196"/>
      <c r="J204" s="195"/>
      <c r="K204" s="131">
        <f>Sheet1!$EC$8</f>
        <v>0</v>
      </c>
      <c r="L204" s="130">
        <f>Sheet1!$ED$8</f>
        <v>0</v>
      </c>
      <c r="M204" s="131">
        <f>Sheet1!$EC$9</f>
        <v>0</v>
      </c>
      <c r="N204" s="130">
        <f>Sheet1!$ED$9</f>
        <v>0</v>
      </c>
      <c r="O204" s="131">
        <f>Sheet1!$EC$10</f>
        <v>0</v>
      </c>
      <c r="P204" s="130">
        <f>Sheet1!$ED$10</f>
        <v>0</v>
      </c>
      <c r="Q204" s="131">
        <f>Sheet1!$EC$11</f>
        <v>0</v>
      </c>
      <c r="R204" s="130">
        <f>Sheet1!$ED$11</f>
        <v>0</v>
      </c>
      <c r="S204" s="131">
        <f>Sheet1!$EC$12</f>
        <v>0</v>
      </c>
      <c r="T204" s="130">
        <f>Sheet1!$ED$12</f>
        <v>0</v>
      </c>
    </row>
    <row r="205" spans="1:20" ht="30" customHeight="1">
      <c r="A205" s="194"/>
      <c r="B205" s="195"/>
      <c r="C205" s="196"/>
      <c r="D205" s="196"/>
      <c r="E205" s="196"/>
      <c r="F205" s="194"/>
      <c r="G205" s="196"/>
      <c r="H205" s="196"/>
      <c r="I205" s="196"/>
      <c r="J205" s="195"/>
      <c r="K205" s="131">
        <f>Sheet1!$EC$13</f>
        <v>0</v>
      </c>
      <c r="L205" s="130">
        <f>Sheet1!$ED$13</f>
        <v>0</v>
      </c>
      <c r="M205" s="131">
        <f>Sheet1!$EC$14</f>
        <v>0</v>
      </c>
      <c r="N205" s="130">
        <f>Sheet1!$ED$14</f>
        <v>0</v>
      </c>
      <c r="O205" s="131">
        <f>Sheet1!$EC$15</f>
        <v>0</v>
      </c>
      <c r="P205" s="130">
        <f>Sheet1!$ED$15</f>
        <v>0</v>
      </c>
      <c r="Q205" s="131">
        <f>Sheet1!$EC$16</f>
        <v>0</v>
      </c>
      <c r="R205" s="130">
        <f>Sheet1!$ED$16</f>
        <v>0</v>
      </c>
      <c r="S205" s="131">
        <f>Sheet1!$EC$17</f>
        <v>0</v>
      </c>
      <c r="T205" s="130">
        <f>Sheet1!$ED$17</f>
        <v>0</v>
      </c>
    </row>
    <row r="206" spans="1:20" ht="30" customHeight="1">
      <c r="A206" s="198">
        <v>68</v>
      </c>
      <c r="B206" s="197">
        <f>配列入力!B69</f>
        <v>0</v>
      </c>
      <c r="C206" s="199">
        <f>配列入力!C69</f>
        <v>0</v>
      </c>
      <c r="D206" s="199">
        <f>配列入力!D69</f>
        <v>0</v>
      </c>
      <c r="E206" s="199">
        <f>配列入力!E69</f>
        <v>0</v>
      </c>
      <c r="F206" s="198">
        <f>配列入力!F69</f>
        <v>0</v>
      </c>
      <c r="G206" s="199">
        <f>配列入力!G69</f>
        <v>0</v>
      </c>
      <c r="H206" s="199">
        <f>配列入力!H69</f>
        <v>0</v>
      </c>
      <c r="I206" s="199">
        <f>配列入力!I69</f>
        <v>0</v>
      </c>
      <c r="J206" s="197">
        <f>配列入力!J69</f>
        <v>0</v>
      </c>
      <c r="K206" s="133" t="str">
        <f>Sheet1!$EE$3</f>
        <v/>
      </c>
      <c r="L206" s="132">
        <f>Sheet1!$EF$3</f>
        <v>0</v>
      </c>
      <c r="M206" s="133">
        <f>Sheet1!$EE$4</f>
        <v>0</v>
      </c>
      <c r="N206" s="132">
        <f>Sheet1!$EF$4</f>
        <v>0</v>
      </c>
      <c r="O206" s="133">
        <f>Sheet1!$EE$5</f>
        <v>0</v>
      </c>
      <c r="P206" s="132">
        <f>Sheet1!$EF$5</f>
        <v>0</v>
      </c>
      <c r="Q206" s="133">
        <f>Sheet1!$EE$6</f>
        <v>0</v>
      </c>
      <c r="R206" s="132">
        <f>Sheet1!$EF$6</f>
        <v>0</v>
      </c>
      <c r="S206" s="133">
        <f>Sheet1!$EE$7</f>
        <v>0</v>
      </c>
      <c r="T206" s="132">
        <f>Sheet1!$EF$7</f>
        <v>0</v>
      </c>
    </row>
    <row r="207" spans="1:20" ht="30" customHeight="1">
      <c r="A207" s="198"/>
      <c r="B207" s="197"/>
      <c r="C207" s="199"/>
      <c r="D207" s="199"/>
      <c r="E207" s="199"/>
      <c r="F207" s="198"/>
      <c r="G207" s="199"/>
      <c r="H207" s="199"/>
      <c r="I207" s="199"/>
      <c r="J207" s="197"/>
      <c r="K207" s="133">
        <f>Sheet1!$EE$8</f>
        <v>0</v>
      </c>
      <c r="L207" s="132">
        <f>Sheet1!$EF$8</f>
        <v>0</v>
      </c>
      <c r="M207" s="133">
        <f>Sheet1!$EE$9</f>
        <v>0</v>
      </c>
      <c r="N207" s="132">
        <f>Sheet1!$EF$9</f>
        <v>0</v>
      </c>
      <c r="O207" s="133">
        <f>Sheet1!$EE$10</f>
        <v>0</v>
      </c>
      <c r="P207" s="132">
        <f>Sheet1!$EF$10</f>
        <v>0</v>
      </c>
      <c r="Q207" s="133">
        <f>Sheet1!$EE$11</f>
        <v>0</v>
      </c>
      <c r="R207" s="132">
        <f>Sheet1!$EF$11</f>
        <v>0</v>
      </c>
      <c r="S207" s="133">
        <f>Sheet1!$EE$12</f>
        <v>0</v>
      </c>
      <c r="T207" s="132">
        <f>Sheet1!$EF$12</f>
        <v>0</v>
      </c>
    </row>
    <row r="208" spans="1:20" ht="30" customHeight="1">
      <c r="A208" s="198"/>
      <c r="B208" s="197"/>
      <c r="C208" s="199"/>
      <c r="D208" s="199"/>
      <c r="E208" s="199"/>
      <c r="F208" s="198"/>
      <c r="G208" s="199"/>
      <c r="H208" s="199"/>
      <c r="I208" s="199"/>
      <c r="J208" s="197"/>
      <c r="K208" s="133">
        <f>Sheet1!$EE$13</f>
        <v>0</v>
      </c>
      <c r="L208" s="132">
        <f>Sheet1!$EF$13</f>
        <v>0</v>
      </c>
      <c r="M208" s="133">
        <f>Sheet1!$EE$14</f>
        <v>0</v>
      </c>
      <c r="N208" s="132">
        <f>Sheet1!$EF$14</f>
        <v>0</v>
      </c>
      <c r="O208" s="133">
        <f>Sheet1!$EE$15</f>
        <v>0</v>
      </c>
      <c r="P208" s="132">
        <f>Sheet1!$EF$15</f>
        <v>0</v>
      </c>
      <c r="Q208" s="133">
        <f>Sheet1!$EE$16</f>
        <v>0</v>
      </c>
      <c r="R208" s="132">
        <f>Sheet1!$EF$16</f>
        <v>0</v>
      </c>
      <c r="S208" s="133">
        <f>Sheet1!$EE$17</f>
        <v>0</v>
      </c>
      <c r="T208" s="132">
        <f>Sheet1!$EF$17</f>
        <v>0</v>
      </c>
    </row>
    <row r="209" spans="1:20" ht="30" customHeight="1">
      <c r="A209" s="194">
        <v>69</v>
      </c>
      <c r="B209" s="195">
        <f>配列入力!B70</f>
        <v>0</v>
      </c>
      <c r="C209" s="196">
        <f>配列入力!C70</f>
        <v>0</v>
      </c>
      <c r="D209" s="196">
        <f>配列入力!D70</f>
        <v>0</v>
      </c>
      <c r="E209" s="196">
        <f>配列入力!E70</f>
        <v>0</v>
      </c>
      <c r="F209" s="194">
        <f>配列入力!F70</f>
        <v>0</v>
      </c>
      <c r="G209" s="196">
        <f>配列入力!G70</f>
        <v>0</v>
      </c>
      <c r="H209" s="196">
        <f>配列入力!H70</f>
        <v>0</v>
      </c>
      <c r="I209" s="196">
        <f>配列入力!I70</f>
        <v>0</v>
      </c>
      <c r="J209" s="195">
        <f>配列入力!J70</f>
        <v>0</v>
      </c>
      <c r="K209" s="131" t="str">
        <f>Sheet1!$EG$3</f>
        <v/>
      </c>
      <c r="L209" s="130">
        <f>Sheet1!$EH$3</f>
        <v>0</v>
      </c>
      <c r="M209" s="131">
        <f>Sheet1!$EG$4</f>
        <v>0</v>
      </c>
      <c r="N209" s="130">
        <f>Sheet1!$EH$4</f>
        <v>0</v>
      </c>
      <c r="O209" s="131">
        <f>Sheet1!$EG$5</f>
        <v>0</v>
      </c>
      <c r="P209" s="130">
        <f>Sheet1!$EH$5</f>
        <v>0</v>
      </c>
      <c r="Q209" s="131">
        <f>Sheet1!$EG$6</f>
        <v>0</v>
      </c>
      <c r="R209" s="130">
        <f>Sheet1!$EH$6</f>
        <v>0</v>
      </c>
      <c r="S209" s="131">
        <f>Sheet1!$EG$7</f>
        <v>0</v>
      </c>
      <c r="T209" s="130">
        <f>Sheet1!$EH$7</f>
        <v>0</v>
      </c>
    </row>
    <row r="210" spans="1:20" ht="30" customHeight="1">
      <c r="A210" s="194"/>
      <c r="B210" s="195"/>
      <c r="C210" s="196"/>
      <c r="D210" s="196"/>
      <c r="E210" s="196"/>
      <c r="F210" s="194"/>
      <c r="G210" s="196"/>
      <c r="H210" s="196"/>
      <c r="I210" s="196"/>
      <c r="J210" s="195"/>
      <c r="K210" s="131">
        <f>Sheet1!$EG$8</f>
        <v>0</v>
      </c>
      <c r="L210" s="130">
        <f>Sheet1!$EH$8</f>
        <v>0</v>
      </c>
      <c r="M210" s="131">
        <f>Sheet1!$EG$9</f>
        <v>0</v>
      </c>
      <c r="N210" s="130">
        <f>Sheet1!$EH$9</f>
        <v>0</v>
      </c>
      <c r="O210" s="131">
        <f>Sheet1!$EG$10</f>
        <v>0</v>
      </c>
      <c r="P210" s="130">
        <f>Sheet1!$EH$10</f>
        <v>0</v>
      </c>
      <c r="Q210" s="131">
        <f>Sheet1!$EG$11</f>
        <v>0</v>
      </c>
      <c r="R210" s="130">
        <f>Sheet1!$EH$11</f>
        <v>0</v>
      </c>
      <c r="S210" s="131">
        <f>Sheet1!$EG$12</f>
        <v>0</v>
      </c>
      <c r="T210" s="130">
        <f>Sheet1!$EH$12</f>
        <v>0</v>
      </c>
    </row>
    <row r="211" spans="1:20" ht="30" customHeight="1">
      <c r="A211" s="194"/>
      <c r="B211" s="195"/>
      <c r="C211" s="196"/>
      <c r="D211" s="196"/>
      <c r="E211" s="196"/>
      <c r="F211" s="194"/>
      <c r="G211" s="196"/>
      <c r="H211" s="196"/>
      <c r="I211" s="196"/>
      <c r="J211" s="195"/>
      <c r="K211" s="131">
        <f>Sheet1!$EG$13</f>
        <v>0</v>
      </c>
      <c r="L211" s="130">
        <f>Sheet1!$EH$13</f>
        <v>0</v>
      </c>
      <c r="M211" s="131">
        <f>Sheet1!$EG$14</f>
        <v>0</v>
      </c>
      <c r="N211" s="130">
        <f>Sheet1!$EH$14</f>
        <v>0</v>
      </c>
      <c r="O211" s="131">
        <f>Sheet1!$EG$15</f>
        <v>0</v>
      </c>
      <c r="P211" s="130">
        <f>Sheet1!$EH$15</f>
        <v>0</v>
      </c>
      <c r="Q211" s="131">
        <f>Sheet1!$EG$16</f>
        <v>0</v>
      </c>
      <c r="R211" s="130">
        <f>Sheet1!$EH$16</f>
        <v>0</v>
      </c>
      <c r="S211" s="131">
        <f>Sheet1!$EG$17</f>
        <v>0</v>
      </c>
      <c r="T211" s="130">
        <f>Sheet1!$EH$17</f>
        <v>0</v>
      </c>
    </row>
    <row r="212" spans="1:20" ht="30" customHeight="1">
      <c r="A212" s="198">
        <v>70</v>
      </c>
      <c r="B212" s="197">
        <f>配列入力!B71</f>
        <v>0</v>
      </c>
      <c r="C212" s="199">
        <f>配列入力!C71</f>
        <v>0</v>
      </c>
      <c r="D212" s="199">
        <f>配列入力!D71</f>
        <v>0</v>
      </c>
      <c r="E212" s="199">
        <f>配列入力!E71</f>
        <v>0</v>
      </c>
      <c r="F212" s="198">
        <f>配列入力!F71</f>
        <v>0</v>
      </c>
      <c r="G212" s="199">
        <f>配列入力!G71</f>
        <v>0</v>
      </c>
      <c r="H212" s="199">
        <f>配列入力!H71</f>
        <v>0</v>
      </c>
      <c r="I212" s="199">
        <f>配列入力!I71</f>
        <v>0</v>
      </c>
      <c r="J212" s="197">
        <f>配列入力!J71</f>
        <v>0</v>
      </c>
      <c r="K212" s="133" t="str">
        <f>Sheet1!$EI$3</f>
        <v/>
      </c>
      <c r="L212" s="132">
        <f>Sheet1!$EJ$3</f>
        <v>0</v>
      </c>
      <c r="M212" s="133">
        <f>Sheet1!$EI$4</f>
        <v>0</v>
      </c>
      <c r="N212" s="132">
        <f>Sheet1!$EJ$4</f>
        <v>0</v>
      </c>
      <c r="O212" s="133">
        <f>Sheet1!$EI$5</f>
        <v>0</v>
      </c>
      <c r="P212" s="132">
        <f>Sheet1!$EJ$5</f>
        <v>0</v>
      </c>
      <c r="Q212" s="133">
        <f>Sheet1!$EI$6</f>
        <v>0</v>
      </c>
      <c r="R212" s="132">
        <f>Sheet1!$EJ$6</f>
        <v>0</v>
      </c>
      <c r="S212" s="133">
        <f>Sheet1!$EI$7</f>
        <v>0</v>
      </c>
      <c r="T212" s="132">
        <f>Sheet1!$EJ$7</f>
        <v>0</v>
      </c>
    </row>
    <row r="213" spans="1:20" ht="30" customHeight="1">
      <c r="A213" s="198"/>
      <c r="B213" s="197"/>
      <c r="C213" s="199"/>
      <c r="D213" s="199"/>
      <c r="E213" s="199"/>
      <c r="F213" s="198"/>
      <c r="G213" s="199"/>
      <c r="H213" s="199"/>
      <c r="I213" s="199"/>
      <c r="J213" s="197"/>
      <c r="K213" s="133">
        <f>Sheet1!$EI$8</f>
        <v>0</v>
      </c>
      <c r="L213" s="132">
        <f>Sheet1!$EJ$8</f>
        <v>0</v>
      </c>
      <c r="M213" s="133">
        <f>Sheet1!$EI$9</f>
        <v>0</v>
      </c>
      <c r="N213" s="132">
        <f>Sheet1!$EJ$9</f>
        <v>0</v>
      </c>
      <c r="O213" s="133">
        <f>Sheet1!$EI$10</f>
        <v>0</v>
      </c>
      <c r="P213" s="132">
        <f>Sheet1!$EJ$10</f>
        <v>0</v>
      </c>
      <c r="Q213" s="133">
        <f>Sheet1!$EI$11</f>
        <v>0</v>
      </c>
      <c r="R213" s="132">
        <f>Sheet1!$EJ$11</f>
        <v>0</v>
      </c>
      <c r="S213" s="133">
        <f>Sheet1!$EI$12</f>
        <v>0</v>
      </c>
      <c r="T213" s="132">
        <f>Sheet1!$EJ$12</f>
        <v>0</v>
      </c>
    </row>
    <row r="214" spans="1:20" ht="30" customHeight="1">
      <c r="A214" s="198"/>
      <c r="B214" s="197"/>
      <c r="C214" s="199"/>
      <c r="D214" s="199"/>
      <c r="E214" s="199"/>
      <c r="F214" s="198"/>
      <c r="G214" s="199"/>
      <c r="H214" s="199"/>
      <c r="I214" s="199"/>
      <c r="J214" s="197"/>
      <c r="K214" s="133">
        <f>Sheet1!$EI$13</f>
        <v>0</v>
      </c>
      <c r="L214" s="132">
        <f>Sheet1!$EJ$13</f>
        <v>0</v>
      </c>
      <c r="M214" s="133">
        <f>Sheet1!$EI$14</f>
        <v>0</v>
      </c>
      <c r="N214" s="132">
        <f>Sheet1!$EJ$14</f>
        <v>0</v>
      </c>
      <c r="O214" s="133">
        <f>Sheet1!$EI$15</f>
        <v>0</v>
      </c>
      <c r="P214" s="132">
        <f>Sheet1!$EJ$15</f>
        <v>0</v>
      </c>
      <c r="Q214" s="133">
        <f>Sheet1!$EI$16</f>
        <v>0</v>
      </c>
      <c r="R214" s="132">
        <f>Sheet1!$EJ$16</f>
        <v>0</v>
      </c>
      <c r="S214" s="133">
        <f>Sheet1!$EI$17</f>
        <v>0</v>
      </c>
      <c r="T214" s="132">
        <f>Sheet1!$EJ$17</f>
        <v>0</v>
      </c>
    </row>
    <row r="215" spans="1:20" ht="30" customHeight="1">
      <c r="A215" s="194">
        <v>71</v>
      </c>
      <c r="B215" s="195">
        <f>配列入力!B72</f>
        <v>0</v>
      </c>
      <c r="C215" s="196">
        <f>配列入力!C72</f>
        <v>0</v>
      </c>
      <c r="D215" s="196">
        <f>配列入力!D72</f>
        <v>0</v>
      </c>
      <c r="E215" s="196">
        <f>配列入力!E72</f>
        <v>0</v>
      </c>
      <c r="F215" s="194">
        <f>配列入力!F72</f>
        <v>0</v>
      </c>
      <c r="G215" s="196">
        <f>配列入力!G72</f>
        <v>0</v>
      </c>
      <c r="H215" s="196">
        <f>配列入力!H72</f>
        <v>0</v>
      </c>
      <c r="I215" s="196">
        <f>配列入力!I72</f>
        <v>0</v>
      </c>
      <c r="J215" s="195">
        <f>配列入力!J72</f>
        <v>0</v>
      </c>
      <c r="K215" s="131" t="str">
        <f>Sheet1!$EK$3</f>
        <v/>
      </c>
      <c r="L215" s="130">
        <f>Sheet1!$EL$3</f>
        <v>0</v>
      </c>
      <c r="M215" s="131">
        <f>Sheet1!$EK$4</f>
        <v>0</v>
      </c>
      <c r="N215" s="130">
        <f>Sheet1!$EL$4</f>
        <v>0</v>
      </c>
      <c r="O215" s="131">
        <f>Sheet1!$EK$5</f>
        <v>0</v>
      </c>
      <c r="P215" s="130">
        <f>Sheet1!$EL$5</f>
        <v>0</v>
      </c>
      <c r="Q215" s="131">
        <f>Sheet1!$EK$6</f>
        <v>0</v>
      </c>
      <c r="R215" s="130">
        <f>Sheet1!$EL$6</f>
        <v>0</v>
      </c>
      <c r="S215" s="131">
        <f>Sheet1!$EK$7</f>
        <v>0</v>
      </c>
      <c r="T215" s="130">
        <f>Sheet1!$EL$7</f>
        <v>0</v>
      </c>
    </row>
    <row r="216" spans="1:20" ht="30" customHeight="1">
      <c r="A216" s="194"/>
      <c r="B216" s="195"/>
      <c r="C216" s="196"/>
      <c r="D216" s="196"/>
      <c r="E216" s="196"/>
      <c r="F216" s="194"/>
      <c r="G216" s="196"/>
      <c r="H216" s="196"/>
      <c r="I216" s="196"/>
      <c r="J216" s="195"/>
      <c r="K216" s="131">
        <f>Sheet1!$EK$8</f>
        <v>0</v>
      </c>
      <c r="L216" s="130">
        <f>Sheet1!$EL$8</f>
        <v>0</v>
      </c>
      <c r="M216" s="131">
        <f>Sheet1!$EK$9</f>
        <v>0</v>
      </c>
      <c r="N216" s="130">
        <f>Sheet1!$EL$9</f>
        <v>0</v>
      </c>
      <c r="O216" s="131">
        <f>Sheet1!$EK$10</f>
        <v>0</v>
      </c>
      <c r="P216" s="130">
        <f>Sheet1!$EL$10</f>
        <v>0</v>
      </c>
      <c r="Q216" s="131">
        <f>Sheet1!$EK$11</f>
        <v>0</v>
      </c>
      <c r="R216" s="130">
        <f>Sheet1!$EL$11</f>
        <v>0</v>
      </c>
      <c r="S216" s="131">
        <f>Sheet1!$EK$12</f>
        <v>0</v>
      </c>
      <c r="T216" s="130">
        <f>Sheet1!$EL$12</f>
        <v>0</v>
      </c>
    </row>
    <row r="217" spans="1:20" ht="30" customHeight="1">
      <c r="A217" s="194"/>
      <c r="B217" s="195"/>
      <c r="C217" s="196"/>
      <c r="D217" s="196"/>
      <c r="E217" s="196"/>
      <c r="F217" s="194"/>
      <c r="G217" s="196"/>
      <c r="H217" s="196"/>
      <c r="I217" s="196"/>
      <c r="J217" s="195"/>
      <c r="K217" s="131">
        <f>Sheet1!$EK$13</f>
        <v>0</v>
      </c>
      <c r="L217" s="130">
        <f>Sheet1!$EL$13</f>
        <v>0</v>
      </c>
      <c r="M217" s="131">
        <f>Sheet1!$EK$14</f>
        <v>0</v>
      </c>
      <c r="N217" s="130">
        <f>Sheet1!$EL$14</f>
        <v>0</v>
      </c>
      <c r="O217" s="131">
        <f>Sheet1!$EK$15</f>
        <v>0</v>
      </c>
      <c r="P217" s="130">
        <f>Sheet1!$EL$15</f>
        <v>0</v>
      </c>
      <c r="Q217" s="131">
        <f>Sheet1!$EK$16</f>
        <v>0</v>
      </c>
      <c r="R217" s="130">
        <f>Sheet1!$EL$16</f>
        <v>0</v>
      </c>
      <c r="S217" s="131">
        <f>Sheet1!$EK$17</f>
        <v>0</v>
      </c>
      <c r="T217" s="130">
        <f>Sheet1!$EL$17</f>
        <v>0</v>
      </c>
    </row>
    <row r="218" spans="1:20" ht="30" customHeight="1">
      <c r="A218" s="198">
        <v>72</v>
      </c>
      <c r="B218" s="197">
        <f>配列入力!B73</f>
        <v>0</v>
      </c>
      <c r="C218" s="199">
        <f>配列入力!C73</f>
        <v>0</v>
      </c>
      <c r="D218" s="199">
        <f>配列入力!D73</f>
        <v>0</v>
      </c>
      <c r="E218" s="199">
        <f>配列入力!E73</f>
        <v>0</v>
      </c>
      <c r="F218" s="198">
        <f>配列入力!F73</f>
        <v>0</v>
      </c>
      <c r="G218" s="199">
        <f>配列入力!G73</f>
        <v>0</v>
      </c>
      <c r="H218" s="199">
        <f>配列入力!H73</f>
        <v>0</v>
      </c>
      <c r="I218" s="199">
        <f>配列入力!I73</f>
        <v>0</v>
      </c>
      <c r="J218" s="197">
        <f>配列入力!J73</f>
        <v>0</v>
      </c>
      <c r="K218" s="133" t="str">
        <f>Sheet1!$EM$3</f>
        <v/>
      </c>
      <c r="L218" s="132">
        <f>Sheet1!$EN$3</f>
        <v>0</v>
      </c>
      <c r="M218" s="133">
        <f>Sheet1!$EM$4</f>
        <v>0</v>
      </c>
      <c r="N218" s="132">
        <f>Sheet1!$EN$4</f>
        <v>0</v>
      </c>
      <c r="O218" s="133">
        <f>Sheet1!$EM$5</f>
        <v>0</v>
      </c>
      <c r="P218" s="132">
        <f>Sheet1!$EN$5</f>
        <v>0</v>
      </c>
      <c r="Q218" s="133">
        <f>Sheet1!$EM$6</f>
        <v>0</v>
      </c>
      <c r="R218" s="132">
        <f>Sheet1!$EN$6</f>
        <v>0</v>
      </c>
      <c r="S218" s="133">
        <f>Sheet1!$EM$7</f>
        <v>0</v>
      </c>
      <c r="T218" s="132">
        <f>Sheet1!$EN$7</f>
        <v>0</v>
      </c>
    </row>
    <row r="219" spans="1:20" ht="30" customHeight="1">
      <c r="A219" s="198"/>
      <c r="B219" s="197"/>
      <c r="C219" s="199"/>
      <c r="D219" s="199"/>
      <c r="E219" s="199"/>
      <c r="F219" s="198"/>
      <c r="G219" s="199"/>
      <c r="H219" s="199"/>
      <c r="I219" s="199"/>
      <c r="J219" s="197"/>
      <c r="K219" s="133">
        <f>Sheet1!$EM$8</f>
        <v>0</v>
      </c>
      <c r="L219" s="132">
        <f>Sheet1!$EN$8</f>
        <v>0</v>
      </c>
      <c r="M219" s="133">
        <f>Sheet1!$EM$9</f>
        <v>0</v>
      </c>
      <c r="N219" s="132">
        <f>Sheet1!$EN$9</f>
        <v>0</v>
      </c>
      <c r="O219" s="133">
        <f>Sheet1!$EM$10</f>
        <v>0</v>
      </c>
      <c r="P219" s="132">
        <f>Sheet1!$EN$10</f>
        <v>0</v>
      </c>
      <c r="Q219" s="133">
        <f>Sheet1!$EM$11</f>
        <v>0</v>
      </c>
      <c r="R219" s="132">
        <f>Sheet1!$EN$11</f>
        <v>0</v>
      </c>
      <c r="S219" s="133">
        <f>Sheet1!$EM$12</f>
        <v>0</v>
      </c>
      <c r="T219" s="132">
        <f>Sheet1!$EN$12</f>
        <v>0</v>
      </c>
    </row>
    <row r="220" spans="1:20" ht="30" customHeight="1">
      <c r="A220" s="198"/>
      <c r="B220" s="197"/>
      <c r="C220" s="199"/>
      <c r="D220" s="199"/>
      <c r="E220" s="199"/>
      <c r="F220" s="198"/>
      <c r="G220" s="199"/>
      <c r="H220" s="199"/>
      <c r="I220" s="199"/>
      <c r="J220" s="197"/>
      <c r="K220" s="133">
        <f>Sheet1!$EM$13</f>
        <v>0</v>
      </c>
      <c r="L220" s="132">
        <f>Sheet1!$EN$13</f>
        <v>0</v>
      </c>
      <c r="M220" s="133">
        <f>Sheet1!$EM$14</f>
        <v>0</v>
      </c>
      <c r="N220" s="132">
        <f>Sheet1!$EN$14</f>
        <v>0</v>
      </c>
      <c r="O220" s="133">
        <f>Sheet1!$EM$15</f>
        <v>0</v>
      </c>
      <c r="P220" s="132">
        <f>Sheet1!$EN$15</f>
        <v>0</v>
      </c>
      <c r="Q220" s="133">
        <f>Sheet1!$EM$16</f>
        <v>0</v>
      </c>
      <c r="R220" s="132">
        <f>Sheet1!$EN$16</f>
        <v>0</v>
      </c>
      <c r="S220" s="133">
        <f>Sheet1!$EM$17</f>
        <v>0</v>
      </c>
      <c r="T220" s="132">
        <f>Sheet1!$EN$17</f>
        <v>0</v>
      </c>
    </row>
    <row r="221" spans="1:20" ht="30" customHeight="1">
      <c r="A221" s="194">
        <v>73</v>
      </c>
      <c r="B221" s="195">
        <f>配列入力!B74</f>
        <v>0</v>
      </c>
      <c r="C221" s="196">
        <f>配列入力!C74</f>
        <v>0</v>
      </c>
      <c r="D221" s="196">
        <f>配列入力!D74</f>
        <v>0</v>
      </c>
      <c r="E221" s="196">
        <f>配列入力!E74</f>
        <v>0</v>
      </c>
      <c r="F221" s="194">
        <f>配列入力!F74</f>
        <v>0</v>
      </c>
      <c r="G221" s="196">
        <f>配列入力!G74</f>
        <v>0</v>
      </c>
      <c r="H221" s="196">
        <f>配列入力!H74</f>
        <v>0</v>
      </c>
      <c r="I221" s="196">
        <f>配列入力!I74</f>
        <v>0</v>
      </c>
      <c r="J221" s="195">
        <f>配列入力!J74</f>
        <v>0</v>
      </c>
      <c r="K221" s="131" t="str">
        <f>Sheet1!$EO$3</f>
        <v/>
      </c>
      <c r="L221" s="130">
        <f>Sheet1!$EP$3</f>
        <v>0</v>
      </c>
      <c r="M221" s="131">
        <f>Sheet1!$EO$4</f>
        <v>0</v>
      </c>
      <c r="N221" s="130">
        <f>Sheet1!$EP$4</f>
        <v>0</v>
      </c>
      <c r="O221" s="131">
        <f>Sheet1!$EO$5</f>
        <v>0</v>
      </c>
      <c r="P221" s="130">
        <f>Sheet1!$EP$5</f>
        <v>0</v>
      </c>
      <c r="Q221" s="131">
        <f>Sheet1!$EO$6</f>
        <v>0</v>
      </c>
      <c r="R221" s="130">
        <f>Sheet1!$EP$6</f>
        <v>0</v>
      </c>
      <c r="S221" s="131">
        <f>Sheet1!$EO$7</f>
        <v>0</v>
      </c>
      <c r="T221" s="130">
        <f>Sheet1!$EP$7</f>
        <v>0</v>
      </c>
    </row>
    <row r="222" spans="1:20" ht="30" customHeight="1">
      <c r="A222" s="194"/>
      <c r="B222" s="195"/>
      <c r="C222" s="196"/>
      <c r="D222" s="196"/>
      <c r="E222" s="196"/>
      <c r="F222" s="194"/>
      <c r="G222" s="196"/>
      <c r="H222" s="196"/>
      <c r="I222" s="196"/>
      <c r="J222" s="195"/>
      <c r="K222" s="131">
        <f>Sheet1!$EO$8</f>
        <v>0</v>
      </c>
      <c r="L222" s="130">
        <f>Sheet1!$EP$8</f>
        <v>0</v>
      </c>
      <c r="M222" s="131">
        <f>Sheet1!$EO$9</f>
        <v>0</v>
      </c>
      <c r="N222" s="130">
        <f>Sheet1!$EP$9</f>
        <v>0</v>
      </c>
      <c r="O222" s="131">
        <f>Sheet1!$EO$10</f>
        <v>0</v>
      </c>
      <c r="P222" s="130">
        <f>Sheet1!$EP$10</f>
        <v>0</v>
      </c>
      <c r="Q222" s="131">
        <f>Sheet1!$EO$11</f>
        <v>0</v>
      </c>
      <c r="R222" s="130">
        <f>Sheet1!$EP$11</f>
        <v>0</v>
      </c>
      <c r="S222" s="131">
        <f>Sheet1!$EO$12</f>
        <v>0</v>
      </c>
      <c r="T222" s="130">
        <f>Sheet1!$EP$12</f>
        <v>0</v>
      </c>
    </row>
    <row r="223" spans="1:20" ht="30" customHeight="1">
      <c r="A223" s="194"/>
      <c r="B223" s="195"/>
      <c r="C223" s="196"/>
      <c r="D223" s="196"/>
      <c r="E223" s="196"/>
      <c r="F223" s="194"/>
      <c r="G223" s="196"/>
      <c r="H223" s="196"/>
      <c r="I223" s="196"/>
      <c r="J223" s="195"/>
      <c r="K223" s="131">
        <f>Sheet1!$EO$13</f>
        <v>0</v>
      </c>
      <c r="L223" s="130">
        <f>Sheet1!$EP$13</f>
        <v>0</v>
      </c>
      <c r="M223" s="131">
        <f>Sheet1!$EO$14</f>
        <v>0</v>
      </c>
      <c r="N223" s="130">
        <f>Sheet1!$EP$14</f>
        <v>0</v>
      </c>
      <c r="O223" s="131">
        <f>Sheet1!$EO$15</f>
        <v>0</v>
      </c>
      <c r="P223" s="130">
        <f>Sheet1!$EP$15</f>
        <v>0</v>
      </c>
      <c r="Q223" s="131">
        <f>Sheet1!$EO$16</f>
        <v>0</v>
      </c>
      <c r="R223" s="130">
        <f>Sheet1!$EP$16</f>
        <v>0</v>
      </c>
      <c r="S223" s="131">
        <f>Sheet1!$EO$17</f>
        <v>0</v>
      </c>
      <c r="T223" s="130">
        <f>Sheet1!$EP$17</f>
        <v>0</v>
      </c>
    </row>
    <row r="224" spans="1:20" ht="30" customHeight="1">
      <c r="A224" s="198">
        <v>74</v>
      </c>
      <c r="B224" s="197">
        <f>配列入力!B75</f>
        <v>0</v>
      </c>
      <c r="C224" s="199">
        <f>配列入力!C75</f>
        <v>0</v>
      </c>
      <c r="D224" s="199">
        <f>配列入力!D75</f>
        <v>0</v>
      </c>
      <c r="E224" s="199">
        <f>配列入力!E75</f>
        <v>0</v>
      </c>
      <c r="F224" s="198">
        <f>配列入力!F75</f>
        <v>0</v>
      </c>
      <c r="G224" s="199">
        <f>配列入力!G75</f>
        <v>0</v>
      </c>
      <c r="H224" s="199">
        <f>配列入力!H75</f>
        <v>0</v>
      </c>
      <c r="I224" s="199">
        <f>配列入力!I75</f>
        <v>0</v>
      </c>
      <c r="J224" s="197">
        <f>配列入力!J75</f>
        <v>0</v>
      </c>
      <c r="K224" s="133" t="str">
        <f>Sheet1!$EQ$3</f>
        <v/>
      </c>
      <c r="L224" s="132">
        <f>Sheet1!$ER$3</f>
        <v>0</v>
      </c>
      <c r="M224" s="133">
        <f>Sheet1!$EQ$4</f>
        <v>0</v>
      </c>
      <c r="N224" s="132">
        <f>Sheet1!$ER$4</f>
        <v>0</v>
      </c>
      <c r="O224" s="133">
        <f>Sheet1!$EQ$5</f>
        <v>0</v>
      </c>
      <c r="P224" s="132">
        <f>Sheet1!$ER$5</f>
        <v>0</v>
      </c>
      <c r="Q224" s="133">
        <f>Sheet1!$EQ$6</f>
        <v>0</v>
      </c>
      <c r="R224" s="132">
        <f>Sheet1!$ER$6</f>
        <v>0</v>
      </c>
      <c r="S224" s="133">
        <f>Sheet1!$EQ$7</f>
        <v>0</v>
      </c>
      <c r="T224" s="132">
        <f>Sheet1!$ER$7</f>
        <v>0</v>
      </c>
    </row>
    <row r="225" spans="1:20" ht="30" customHeight="1">
      <c r="A225" s="198"/>
      <c r="B225" s="197"/>
      <c r="C225" s="199"/>
      <c r="D225" s="199"/>
      <c r="E225" s="199"/>
      <c r="F225" s="198"/>
      <c r="G225" s="199"/>
      <c r="H225" s="199"/>
      <c r="I225" s="199"/>
      <c r="J225" s="197"/>
      <c r="K225" s="133">
        <f>Sheet1!$EQ$8</f>
        <v>0</v>
      </c>
      <c r="L225" s="132">
        <f>Sheet1!$ER$8</f>
        <v>0</v>
      </c>
      <c r="M225" s="133">
        <f>Sheet1!$EQ$9</f>
        <v>0</v>
      </c>
      <c r="N225" s="132">
        <f>Sheet1!$ER$9</f>
        <v>0</v>
      </c>
      <c r="O225" s="133">
        <f>Sheet1!$EQ$10</f>
        <v>0</v>
      </c>
      <c r="P225" s="132">
        <f>Sheet1!$ER$10</f>
        <v>0</v>
      </c>
      <c r="Q225" s="133">
        <f>Sheet1!$EQ$11</f>
        <v>0</v>
      </c>
      <c r="R225" s="132">
        <f>Sheet1!$ER$11</f>
        <v>0</v>
      </c>
      <c r="S225" s="133">
        <f>Sheet1!$EQ$12</f>
        <v>0</v>
      </c>
      <c r="T225" s="132">
        <f>Sheet1!$ER$12</f>
        <v>0</v>
      </c>
    </row>
    <row r="226" spans="1:20" ht="30" customHeight="1">
      <c r="A226" s="198"/>
      <c r="B226" s="197"/>
      <c r="C226" s="199"/>
      <c r="D226" s="199"/>
      <c r="E226" s="199"/>
      <c r="F226" s="198"/>
      <c r="G226" s="199"/>
      <c r="H226" s="199"/>
      <c r="I226" s="199"/>
      <c r="J226" s="197"/>
      <c r="K226" s="133">
        <f>Sheet1!$EQ$13</f>
        <v>0</v>
      </c>
      <c r="L226" s="132">
        <f>Sheet1!$ER$13</f>
        <v>0</v>
      </c>
      <c r="M226" s="133">
        <f>Sheet1!$EQ$14</f>
        <v>0</v>
      </c>
      <c r="N226" s="132">
        <f>Sheet1!$ER$14</f>
        <v>0</v>
      </c>
      <c r="O226" s="133">
        <f>Sheet1!$EQ$15</f>
        <v>0</v>
      </c>
      <c r="P226" s="132">
        <f>Sheet1!$ER$15</f>
        <v>0</v>
      </c>
      <c r="Q226" s="133">
        <f>Sheet1!$EQ$16</f>
        <v>0</v>
      </c>
      <c r="R226" s="132">
        <f>Sheet1!$ER$16</f>
        <v>0</v>
      </c>
      <c r="S226" s="133">
        <f>Sheet1!$EQ$17</f>
        <v>0</v>
      </c>
      <c r="T226" s="132">
        <f>Sheet1!$ER$17</f>
        <v>0</v>
      </c>
    </row>
    <row r="227" spans="1:20" ht="30" customHeight="1">
      <c r="A227" s="194">
        <v>75</v>
      </c>
      <c r="B227" s="195">
        <f>配列入力!B76</f>
        <v>0</v>
      </c>
      <c r="C227" s="196">
        <f>配列入力!C76</f>
        <v>0</v>
      </c>
      <c r="D227" s="196">
        <f>配列入力!D76</f>
        <v>0</v>
      </c>
      <c r="E227" s="196">
        <f>配列入力!E76</f>
        <v>0</v>
      </c>
      <c r="F227" s="194">
        <f>配列入力!F76</f>
        <v>0</v>
      </c>
      <c r="G227" s="196">
        <f>配列入力!G76</f>
        <v>0</v>
      </c>
      <c r="H227" s="196">
        <f>配列入力!H76</f>
        <v>0</v>
      </c>
      <c r="I227" s="196">
        <f>配列入力!I76</f>
        <v>0</v>
      </c>
      <c r="J227" s="195">
        <f>配列入力!J76</f>
        <v>0</v>
      </c>
      <c r="K227" s="131" t="str">
        <f>Sheet1!$ES$3</f>
        <v/>
      </c>
      <c r="L227" s="130">
        <f>Sheet1!$ET$3</f>
        <v>0</v>
      </c>
      <c r="M227" s="131">
        <f>Sheet1!$ES$4</f>
        <v>0</v>
      </c>
      <c r="N227" s="130">
        <f>Sheet1!$ET$4</f>
        <v>0</v>
      </c>
      <c r="O227" s="131">
        <f>Sheet1!$ES$5</f>
        <v>0</v>
      </c>
      <c r="P227" s="130">
        <f>Sheet1!$ET$5</f>
        <v>0</v>
      </c>
      <c r="Q227" s="131">
        <f>Sheet1!$ES$6</f>
        <v>0</v>
      </c>
      <c r="R227" s="130">
        <f>Sheet1!$ET$6</f>
        <v>0</v>
      </c>
      <c r="S227" s="131">
        <f>Sheet1!$ES$7</f>
        <v>0</v>
      </c>
      <c r="T227" s="130">
        <f>Sheet1!$ET$7</f>
        <v>0</v>
      </c>
    </row>
    <row r="228" spans="1:20" ht="30" customHeight="1">
      <c r="A228" s="194"/>
      <c r="B228" s="195"/>
      <c r="C228" s="196"/>
      <c r="D228" s="196"/>
      <c r="E228" s="196"/>
      <c r="F228" s="194"/>
      <c r="G228" s="196"/>
      <c r="H228" s="196"/>
      <c r="I228" s="196"/>
      <c r="J228" s="195"/>
      <c r="K228" s="131">
        <f>Sheet1!$ES$8</f>
        <v>0</v>
      </c>
      <c r="L228" s="130">
        <f>Sheet1!$ET$8</f>
        <v>0</v>
      </c>
      <c r="M228" s="131">
        <f>Sheet1!$ES$9</f>
        <v>0</v>
      </c>
      <c r="N228" s="130">
        <f>Sheet1!$ET$9</f>
        <v>0</v>
      </c>
      <c r="O228" s="131">
        <f>Sheet1!$ES$10</f>
        <v>0</v>
      </c>
      <c r="P228" s="130">
        <f>Sheet1!$ET$10</f>
        <v>0</v>
      </c>
      <c r="Q228" s="131">
        <f>Sheet1!$ES$11</f>
        <v>0</v>
      </c>
      <c r="R228" s="130">
        <f>Sheet1!$ET$11</f>
        <v>0</v>
      </c>
      <c r="S228" s="131">
        <f>Sheet1!$ES$12</f>
        <v>0</v>
      </c>
      <c r="T228" s="130">
        <f>Sheet1!$ET$12</f>
        <v>0</v>
      </c>
    </row>
    <row r="229" spans="1:20" ht="30" customHeight="1">
      <c r="A229" s="194"/>
      <c r="B229" s="195"/>
      <c r="C229" s="196"/>
      <c r="D229" s="196"/>
      <c r="E229" s="196"/>
      <c r="F229" s="194"/>
      <c r="G229" s="196"/>
      <c r="H229" s="196"/>
      <c r="I229" s="196"/>
      <c r="J229" s="195"/>
      <c r="K229" s="131">
        <f>Sheet1!$ES$13</f>
        <v>0</v>
      </c>
      <c r="L229" s="130">
        <f>Sheet1!$ET$13</f>
        <v>0</v>
      </c>
      <c r="M229" s="131">
        <f>Sheet1!$ES$14</f>
        <v>0</v>
      </c>
      <c r="N229" s="130">
        <f>Sheet1!$ET$14</f>
        <v>0</v>
      </c>
      <c r="O229" s="131">
        <f>Sheet1!$ES$15</f>
        <v>0</v>
      </c>
      <c r="P229" s="130">
        <f>Sheet1!$ET$15</f>
        <v>0</v>
      </c>
      <c r="Q229" s="131">
        <f>Sheet1!$ES$16</f>
        <v>0</v>
      </c>
      <c r="R229" s="130">
        <f>Sheet1!$ET$16</f>
        <v>0</v>
      </c>
      <c r="S229" s="131">
        <f>Sheet1!$ES$17</f>
        <v>0</v>
      </c>
      <c r="T229" s="130">
        <f>Sheet1!$ET$17</f>
        <v>0</v>
      </c>
    </row>
    <row r="230" spans="1:20" ht="30" customHeight="1">
      <c r="A230" s="198">
        <v>76</v>
      </c>
      <c r="B230" s="197">
        <f>配列入力!B77</f>
        <v>0</v>
      </c>
      <c r="C230" s="199">
        <f>配列入力!C77</f>
        <v>0</v>
      </c>
      <c r="D230" s="199">
        <f>配列入力!D77</f>
        <v>0</v>
      </c>
      <c r="E230" s="199">
        <f>配列入力!E77</f>
        <v>0</v>
      </c>
      <c r="F230" s="198">
        <f>配列入力!F77</f>
        <v>0</v>
      </c>
      <c r="G230" s="199">
        <f>配列入力!G77</f>
        <v>0</v>
      </c>
      <c r="H230" s="199">
        <f>配列入力!H77</f>
        <v>0</v>
      </c>
      <c r="I230" s="199">
        <f>配列入力!I77</f>
        <v>0</v>
      </c>
      <c r="J230" s="197">
        <f>配列入力!J77</f>
        <v>0</v>
      </c>
      <c r="K230" s="133" t="str">
        <f>Sheet1!$EU$3</f>
        <v/>
      </c>
      <c r="L230" s="132">
        <f>Sheet1!$EV$3</f>
        <v>0</v>
      </c>
      <c r="M230" s="133">
        <f>Sheet1!$EU$4</f>
        <v>0</v>
      </c>
      <c r="N230" s="132">
        <f>Sheet1!$EV$4</f>
        <v>0</v>
      </c>
      <c r="O230" s="133">
        <f>Sheet1!$EU$5</f>
        <v>0</v>
      </c>
      <c r="P230" s="132">
        <f>Sheet1!$EV$5</f>
        <v>0</v>
      </c>
      <c r="Q230" s="133">
        <f>Sheet1!$EU$6</f>
        <v>0</v>
      </c>
      <c r="R230" s="132">
        <f>Sheet1!$EV$6</f>
        <v>0</v>
      </c>
      <c r="S230" s="133">
        <f>Sheet1!$EU$7</f>
        <v>0</v>
      </c>
      <c r="T230" s="132">
        <f>Sheet1!$EV$7</f>
        <v>0</v>
      </c>
    </row>
    <row r="231" spans="1:20" ht="30" customHeight="1">
      <c r="A231" s="198"/>
      <c r="B231" s="197"/>
      <c r="C231" s="199"/>
      <c r="D231" s="199"/>
      <c r="E231" s="199"/>
      <c r="F231" s="198"/>
      <c r="G231" s="199"/>
      <c r="H231" s="199"/>
      <c r="I231" s="199"/>
      <c r="J231" s="197"/>
      <c r="K231" s="133">
        <f>Sheet1!$EU$8</f>
        <v>0</v>
      </c>
      <c r="L231" s="132">
        <f>Sheet1!$EV$8</f>
        <v>0</v>
      </c>
      <c r="M231" s="133">
        <f>Sheet1!$EU$9</f>
        <v>0</v>
      </c>
      <c r="N231" s="132">
        <f>Sheet1!$EV$9</f>
        <v>0</v>
      </c>
      <c r="O231" s="133">
        <f>Sheet1!$EU$10</f>
        <v>0</v>
      </c>
      <c r="P231" s="132">
        <f>Sheet1!$EV$10</f>
        <v>0</v>
      </c>
      <c r="Q231" s="133">
        <f>Sheet1!$EU$11</f>
        <v>0</v>
      </c>
      <c r="R231" s="132">
        <f>Sheet1!$EV$11</f>
        <v>0</v>
      </c>
      <c r="S231" s="133">
        <f>Sheet1!$EU$12</f>
        <v>0</v>
      </c>
      <c r="T231" s="132">
        <f>Sheet1!$EV$12</f>
        <v>0</v>
      </c>
    </row>
    <row r="232" spans="1:20" ht="30" customHeight="1">
      <c r="A232" s="198"/>
      <c r="B232" s="197"/>
      <c r="C232" s="199"/>
      <c r="D232" s="199"/>
      <c r="E232" s="199"/>
      <c r="F232" s="198"/>
      <c r="G232" s="199"/>
      <c r="H232" s="199"/>
      <c r="I232" s="199"/>
      <c r="J232" s="197"/>
      <c r="K232" s="133">
        <f>Sheet1!$EU$13</f>
        <v>0</v>
      </c>
      <c r="L232" s="132">
        <f>Sheet1!$EV$13</f>
        <v>0</v>
      </c>
      <c r="M232" s="133">
        <f>Sheet1!$EU$14</f>
        <v>0</v>
      </c>
      <c r="N232" s="132">
        <f>Sheet1!$EV$14</f>
        <v>0</v>
      </c>
      <c r="O232" s="133">
        <f>Sheet1!$EU$15</f>
        <v>0</v>
      </c>
      <c r="P232" s="132">
        <f>Sheet1!$EV$15</f>
        <v>0</v>
      </c>
      <c r="Q232" s="133">
        <f>Sheet1!$EU$16</f>
        <v>0</v>
      </c>
      <c r="R232" s="132">
        <f>Sheet1!$EV$16</f>
        <v>0</v>
      </c>
      <c r="S232" s="133">
        <f>Sheet1!$EU$17</f>
        <v>0</v>
      </c>
      <c r="T232" s="132">
        <f>Sheet1!$EV$17</f>
        <v>0</v>
      </c>
    </row>
    <row r="233" spans="1:20" ht="30" customHeight="1">
      <c r="A233" s="194">
        <v>77</v>
      </c>
      <c r="B233" s="195">
        <f>配列入力!B78</f>
        <v>0</v>
      </c>
      <c r="C233" s="196">
        <f>配列入力!C78</f>
        <v>0</v>
      </c>
      <c r="D233" s="196">
        <f>配列入力!D78</f>
        <v>0</v>
      </c>
      <c r="E233" s="196">
        <f>配列入力!E78</f>
        <v>0</v>
      </c>
      <c r="F233" s="194">
        <f>配列入力!F78</f>
        <v>0</v>
      </c>
      <c r="G233" s="196">
        <f>配列入力!G78</f>
        <v>0</v>
      </c>
      <c r="H233" s="196">
        <f>配列入力!H78</f>
        <v>0</v>
      </c>
      <c r="I233" s="196">
        <f>配列入力!I78</f>
        <v>0</v>
      </c>
      <c r="J233" s="195">
        <f>配列入力!J78</f>
        <v>0</v>
      </c>
      <c r="K233" s="131" t="str">
        <f>Sheet1!$EW$3</f>
        <v/>
      </c>
      <c r="L233" s="130">
        <f>Sheet1!$EX$3</f>
        <v>0</v>
      </c>
      <c r="M233" s="131">
        <f>Sheet1!$EW$4</f>
        <v>0</v>
      </c>
      <c r="N233" s="130">
        <f>Sheet1!$EX$4</f>
        <v>0</v>
      </c>
      <c r="O233" s="131">
        <f>Sheet1!$EW$5</f>
        <v>0</v>
      </c>
      <c r="P233" s="130">
        <f>Sheet1!$EX$5</f>
        <v>0</v>
      </c>
      <c r="Q233" s="131">
        <f>Sheet1!$EW$6</f>
        <v>0</v>
      </c>
      <c r="R233" s="130">
        <f>Sheet1!$EX$6</f>
        <v>0</v>
      </c>
      <c r="S233" s="131">
        <f>Sheet1!$EW$7</f>
        <v>0</v>
      </c>
      <c r="T233" s="130">
        <f>Sheet1!$EX$7</f>
        <v>0</v>
      </c>
    </row>
    <row r="234" spans="1:20" ht="30" customHeight="1">
      <c r="A234" s="194"/>
      <c r="B234" s="195"/>
      <c r="C234" s="196"/>
      <c r="D234" s="196"/>
      <c r="E234" s="196"/>
      <c r="F234" s="194"/>
      <c r="G234" s="196"/>
      <c r="H234" s="196"/>
      <c r="I234" s="196"/>
      <c r="J234" s="195"/>
      <c r="K234" s="131">
        <f>Sheet1!$EW$8</f>
        <v>0</v>
      </c>
      <c r="L234" s="130">
        <f>Sheet1!$EX$8</f>
        <v>0</v>
      </c>
      <c r="M234" s="131">
        <f>Sheet1!$EW$9</f>
        <v>0</v>
      </c>
      <c r="N234" s="130">
        <f>Sheet1!$EX$9</f>
        <v>0</v>
      </c>
      <c r="O234" s="131">
        <f>Sheet1!$EW$10</f>
        <v>0</v>
      </c>
      <c r="P234" s="130">
        <f>Sheet1!$EX$10</f>
        <v>0</v>
      </c>
      <c r="Q234" s="131">
        <f>Sheet1!$EW$11</f>
        <v>0</v>
      </c>
      <c r="R234" s="130">
        <f>Sheet1!$EX$11</f>
        <v>0</v>
      </c>
      <c r="S234" s="131">
        <f>Sheet1!$EW$12</f>
        <v>0</v>
      </c>
      <c r="T234" s="130">
        <f>Sheet1!$EX$12</f>
        <v>0</v>
      </c>
    </row>
    <row r="235" spans="1:20" ht="30" customHeight="1">
      <c r="A235" s="194"/>
      <c r="B235" s="195"/>
      <c r="C235" s="196"/>
      <c r="D235" s="196"/>
      <c r="E235" s="196"/>
      <c r="F235" s="194"/>
      <c r="G235" s="196"/>
      <c r="H235" s="196"/>
      <c r="I235" s="196"/>
      <c r="J235" s="195"/>
      <c r="K235" s="131">
        <f>Sheet1!$EW$13</f>
        <v>0</v>
      </c>
      <c r="L235" s="130">
        <f>Sheet1!$EX$13</f>
        <v>0</v>
      </c>
      <c r="M235" s="131">
        <f>Sheet1!$EW$14</f>
        <v>0</v>
      </c>
      <c r="N235" s="130">
        <f>Sheet1!$EX$14</f>
        <v>0</v>
      </c>
      <c r="O235" s="131">
        <f>Sheet1!$EW$15</f>
        <v>0</v>
      </c>
      <c r="P235" s="130">
        <f>Sheet1!$EX$15</f>
        <v>0</v>
      </c>
      <c r="Q235" s="131">
        <f>Sheet1!$EW$16</f>
        <v>0</v>
      </c>
      <c r="R235" s="130">
        <f>Sheet1!$EX$16</f>
        <v>0</v>
      </c>
      <c r="S235" s="131">
        <f>Sheet1!$EW$17</f>
        <v>0</v>
      </c>
      <c r="T235" s="130">
        <f>Sheet1!$EX$17</f>
        <v>0</v>
      </c>
    </row>
    <row r="236" spans="1:20" ht="30" customHeight="1">
      <c r="A236" s="198">
        <v>78</v>
      </c>
      <c r="B236" s="197">
        <f>配列入力!B79</f>
        <v>0</v>
      </c>
      <c r="C236" s="199">
        <f>配列入力!C79</f>
        <v>0</v>
      </c>
      <c r="D236" s="199">
        <f>配列入力!D79</f>
        <v>0</v>
      </c>
      <c r="E236" s="199">
        <f>配列入力!E79</f>
        <v>0</v>
      </c>
      <c r="F236" s="198">
        <f>配列入力!F79</f>
        <v>0</v>
      </c>
      <c r="G236" s="199">
        <f>配列入力!G79</f>
        <v>0</v>
      </c>
      <c r="H236" s="199">
        <f>配列入力!H79</f>
        <v>0</v>
      </c>
      <c r="I236" s="199">
        <f>配列入力!I79</f>
        <v>0</v>
      </c>
      <c r="J236" s="197">
        <f>配列入力!J79</f>
        <v>0</v>
      </c>
      <c r="K236" s="133" t="str">
        <f>Sheet1!$EY$3</f>
        <v/>
      </c>
      <c r="L236" s="132">
        <f>Sheet1!$EZ$3</f>
        <v>0</v>
      </c>
      <c r="M236" s="133">
        <f>Sheet1!$EY$4</f>
        <v>0</v>
      </c>
      <c r="N236" s="132">
        <f>Sheet1!$EZ$4</f>
        <v>0</v>
      </c>
      <c r="O236" s="133">
        <f>Sheet1!$EY$5</f>
        <v>0</v>
      </c>
      <c r="P236" s="132">
        <f>Sheet1!$EZ$5</f>
        <v>0</v>
      </c>
      <c r="Q236" s="133">
        <f>Sheet1!$EY$6</f>
        <v>0</v>
      </c>
      <c r="R236" s="132">
        <f>Sheet1!$EZ$6</f>
        <v>0</v>
      </c>
      <c r="S236" s="133">
        <f>Sheet1!$EY$7</f>
        <v>0</v>
      </c>
      <c r="T236" s="132">
        <f>Sheet1!$EZ$7</f>
        <v>0</v>
      </c>
    </row>
    <row r="237" spans="1:20" ht="30" customHeight="1">
      <c r="A237" s="198"/>
      <c r="B237" s="197"/>
      <c r="C237" s="199"/>
      <c r="D237" s="199"/>
      <c r="E237" s="199"/>
      <c r="F237" s="198"/>
      <c r="G237" s="199"/>
      <c r="H237" s="199"/>
      <c r="I237" s="199"/>
      <c r="J237" s="197"/>
      <c r="K237" s="133">
        <f>Sheet1!$EY$8</f>
        <v>0</v>
      </c>
      <c r="L237" s="132">
        <f>Sheet1!$EZ$8</f>
        <v>0</v>
      </c>
      <c r="M237" s="133">
        <f>Sheet1!$EY$9</f>
        <v>0</v>
      </c>
      <c r="N237" s="132">
        <f>Sheet1!$EZ$9</f>
        <v>0</v>
      </c>
      <c r="O237" s="133">
        <f>Sheet1!$EY$10</f>
        <v>0</v>
      </c>
      <c r="P237" s="132">
        <f>Sheet1!$EZ$10</f>
        <v>0</v>
      </c>
      <c r="Q237" s="133">
        <f>Sheet1!$EY$11</f>
        <v>0</v>
      </c>
      <c r="R237" s="132">
        <f>Sheet1!$EZ$11</f>
        <v>0</v>
      </c>
      <c r="S237" s="133">
        <f>Sheet1!$EY$12</f>
        <v>0</v>
      </c>
      <c r="T237" s="132">
        <f>Sheet1!$EZ$12</f>
        <v>0</v>
      </c>
    </row>
    <row r="238" spans="1:20" ht="30" customHeight="1">
      <c r="A238" s="198"/>
      <c r="B238" s="197"/>
      <c r="C238" s="199"/>
      <c r="D238" s="199"/>
      <c r="E238" s="199"/>
      <c r="F238" s="198"/>
      <c r="G238" s="199"/>
      <c r="H238" s="199"/>
      <c r="I238" s="199"/>
      <c r="J238" s="197"/>
      <c r="K238" s="133">
        <f>Sheet1!$EY$13</f>
        <v>0</v>
      </c>
      <c r="L238" s="132">
        <f>Sheet1!$EZ$13</f>
        <v>0</v>
      </c>
      <c r="M238" s="133">
        <f>Sheet1!$EY$14</f>
        <v>0</v>
      </c>
      <c r="N238" s="132">
        <f>Sheet1!$EZ$14</f>
        <v>0</v>
      </c>
      <c r="O238" s="133">
        <f>Sheet1!$EY$15</f>
        <v>0</v>
      </c>
      <c r="P238" s="132">
        <f>Sheet1!$EZ$15</f>
        <v>0</v>
      </c>
      <c r="Q238" s="133">
        <f>Sheet1!$EY$16</f>
        <v>0</v>
      </c>
      <c r="R238" s="132">
        <f>Sheet1!$EZ$16</f>
        <v>0</v>
      </c>
      <c r="S238" s="133">
        <f>Sheet1!$EY$17</f>
        <v>0</v>
      </c>
      <c r="T238" s="132">
        <f>Sheet1!$EZ$17</f>
        <v>0</v>
      </c>
    </row>
    <row r="239" spans="1:20" ht="30" customHeight="1">
      <c r="A239" s="194">
        <v>79</v>
      </c>
      <c r="B239" s="195">
        <f>配列入力!B80</f>
        <v>0</v>
      </c>
      <c r="C239" s="196">
        <f>配列入力!C80</f>
        <v>0</v>
      </c>
      <c r="D239" s="196">
        <f>配列入力!D80</f>
        <v>0</v>
      </c>
      <c r="E239" s="196">
        <f>配列入力!E80</f>
        <v>0</v>
      </c>
      <c r="F239" s="194">
        <f>配列入力!F80</f>
        <v>0</v>
      </c>
      <c r="G239" s="196">
        <f>配列入力!G80</f>
        <v>0</v>
      </c>
      <c r="H239" s="196">
        <f>配列入力!H80</f>
        <v>0</v>
      </c>
      <c r="I239" s="196">
        <f>配列入力!I80</f>
        <v>0</v>
      </c>
      <c r="J239" s="195">
        <f>配列入力!J80</f>
        <v>0</v>
      </c>
      <c r="K239" s="131" t="str">
        <f>Sheet1!$FA$3</f>
        <v/>
      </c>
      <c r="L239" s="130">
        <f>Sheet1!$FB$3</f>
        <v>0</v>
      </c>
      <c r="M239" s="131">
        <f>Sheet1!$FA$4</f>
        <v>0</v>
      </c>
      <c r="N239" s="130">
        <f>Sheet1!$FB$4</f>
        <v>0</v>
      </c>
      <c r="O239" s="131">
        <f>Sheet1!$FA$5</f>
        <v>0</v>
      </c>
      <c r="P239" s="130">
        <f>Sheet1!$FB$5</f>
        <v>0</v>
      </c>
      <c r="Q239" s="131">
        <f>Sheet1!$FA$6</f>
        <v>0</v>
      </c>
      <c r="R239" s="130">
        <f>Sheet1!$FB$6</f>
        <v>0</v>
      </c>
      <c r="S239" s="131">
        <f>Sheet1!$FA$7</f>
        <v>0</v>
      </c>
      <c r="T239" s="130">
        <f>Sheet1!$FB$7</f>
        <v>0</v>
      </c>
    </row>
    <row r="240" spans="1:20" ht="30" customHeight="1">
      <c r="A240" s="194"/>
      <c r="B240" s="195"/>
      <c r="C240" s="196"/>
      <c r="D240" s="196"/>
      <c r="E240" s="196"/>
      <c r="F240" s="194"/>
      <c r="G240" s="196"/>
      <c r="H240" s="196"/>
      <c r="I240" s="196"/>
      <c r="J240" s="195"/>
      <c r="K240" s="131">
        <f>Sheet1!$FA$8</f>
        <v>0</v>
      </c>
      <c r="L240" s="130">
        <f>Sheet1!$FB$8</f>
        <v>0</v>
      </c>
      <c r="M240" s="131">
        <f>Sheet1!$FA$9</f>
        <v>0</v>
      </c>
      <c r="N240" s="130">
        <f>Sheet1!$FB$9</f>
        <v>0</v>
      </c>
      <c r="O240" s="131">
        <f>Sheet1!$FA$10</f>
        <v>0</v>
      </c>
      <c r="P240" s="130">
        <f>Sheet1!$FB$10</f>
        <v>0</v>
      </c>
      <c r="Q240" s="131">
        <f>Sheet1!$FA$11</f>
        <v>0</v>
      </c>
      <c r="R240" s="130">
        <f>Sheet1!$FB$11</f>
        <v>0</v>
      </c>
      <c r="S240" s="131">
        <f>Sheet1!$FA$12</f>
        <v>0</v>
      </c>
      <c r="T240" s="130">
        <f>Sheet1!$FB$12</f>
        <v>0</v>
      </c>
    </row>
    <row r="241" spans="1:20" ht="30" customHeight="1">
      <c r="A241" s="194"/>
      <c r="B241" s="195"/>
      <c r="C241" s="196"/>
      <c r="D241" s="196"/>
      <c r="E241" s="196"/>
      <c r="F241" s="194"/>
      <c r="G241" s="196"/>
      <c r="H241" s="196"/>
      <c r="I241" s="196"/>
      <c r="J241" s="195"/>
      <c r="K241" s="131">
        <f>Sheet1!$FA$13</f>
        <v>0</v>
      </c>
      <c r="L241" s="130">
        <f>Sheet1!$FB$13</f>
        <v>0</v>
      </c>
      <c r="M241" s="131">
        <f>Sheet1!$FA$14</f>
        <v>0</v>
      </c>
      <c r="N241" s="130">
        <f>Sheet1!$FB$14</f>
        <v>0</v>
      </c>
      <c r="O241" s="131">
        <f>Sheet1!$FA$15</f>
        <v>0</v>
      </c>
      <c r="P241" s="130">
        <f>Sheet1!$FB$15</f>
        <v>0</v>
      </c>
      <c r="Q241" s="131">
        <f>Sheet1!$FA$16</f>
        <v>0</v>
      </c>
      <c r="R241" s="130">
        <f>Sheet1!$FB$16</f>
        <v>0</v>
      </c>
      <c r="S241" s="131">
        <f>Sheet1!$FA$17</f>
        <v>0</v>
      </c>
      <c r="T241" s="130">
        <f>Sheet1!$FB$17</f>
        <v>0</v>
      </c>
    </row>
    <row r="242" spans="1:20" ht="30" customHeight="1">
      <c r="A242" s="198">
        <v>80</v>
      </c>
      <c r="B242" s="197">
        <f>配列入力!B81</f>
        <v>0</v>
      </c>
      <c r="C242" s="199">
        <f>配列入力!C81</f>
        <v>0</v>
      </c>
      <c r="D242" s="199">
        <f>配列入力!D81</f>
        <v>0</v>
      </c>
      <c r="E242" s="199">
        <f>配列入力!E81</f>
        <v>0</v>
      </c>
      <c r="F242" s="198">
        <f>配列入力!F81</f>
        <v>0</v>
      </c>
      <c r="G242" s="199">
        <f>配列入力!G81</f>
        <v>0</v>
      </c>
      <c r="H242" s="199">
        <f>配列入力!H81</f>
        <v>0</v>
      </c>
      <c r="I242" s="199">
        <f>配列入力!I81</f>
        <v>0</v>
      </c>
      <c r="J242" s="197">
        <f>配列入力!J81</f>
        <v>0</v>
      </c>
      <c r="K242" s="133" t="str">
        <f>Sheet1!$FC$3</f>
        <v/>
      </c>
      <c r="L242" s="132">
        <f>Sheet1!$FD$3</f>
        <v>0</v>
      </c>
      <c r="M242" s="133">
        <f>Sheet1!$FC$4</f>
        <v>0</v>
      </c>
      <c r="N242" s="132">
        <f>Sheet1!$FD$4</f>
        <v>0</v>
      </c>
      <c r="O242" s="133">
        <f>Sheet1!$FC$5</f>
        <v>0</v>
      </c>
      <c r="P242" s="132">
        <f>Sheet1!$FD$5</f>
        <v>0</v>
      </c>
      <c r="Q242" s="133">
        <f>Sheet1!$FC$6</f>
        <v>0</v>
      </c>
      <c r="R242" s="132">
        <f>Sheet1!$FD$6</f>
        <v>0</v>
      </c>
      <c r="S242" s="133">
        <f>Sheet1!$FC$7</f>
        <v>0</v>
      </c>
      <c r="T242" s="132">
        <f>Sheet1!$FD$7</f>
        <v>0</v>
      </c>
    </row>
    <row r="243" spans="1:20" ht="30" customHeight="1">
      <c r="A243" s="198"/>
      <c r="B243" s="197"/>
      <c r="C243" s="199"/>
      <c r="D243" s="199"/>
      <c r="E243" s="199"/>
      <c r="F243" s="198"/>
      <c r="G243" s="199"/>
      <c r="H243" s="199"/>
      <c r="I243" s="199"/>
      <c r="J243" s="197"/>
      <c r="K243" s="133">
        <f>Sheet1!$FC$8</f>
        <v>0</v>
      </c>
      <c r="L243" s="132">
        <f>Sheet1!$FD$8</f>
        <v>0</v>
      </c>
      <c r="M243" s="133">
        <f>Sheet1!$FC$9</f>
        <v>0</v>
      </c>
      <c r="N243" s="132">
        <f>Sheet1!$FD$9</f>
        <v>0</v>
      </c>
      <c r="O243" s="133">
        <f>Sheet1!$FC$10</f>
        <v>0</v>
      </c>
      <c r="P243" s="132">
        <f>Sheet1!$FD$10</f>
        <v>0</v>
      </c>
      <c r="Q243" s="133">
        <f>Sheet1!$FC$11</f>
        <v>0</v>
      </c>
      <c r="R243" s="132">
        <f>Sheet1!$FD$11</f>
        <v>0</v>
      </c>
      <c r="S243" s="133">
        <f>Sheet1!$FC$12</f>
        <v>0</v>
      </c>
      <c r="T243" s="132">
        <f>Sheet1!$FD$12</f>
        <v>0</v>
      </c>
    </row>
    <row r="244" spans="1:20" ht="30" customHeight="1">
      <c r="A244" s="198"/>
      <c r="B244" s="197"/>
      <c r="C244" s="199"/>
      <c r="D244" s="199"/>
      <c r="E244" s="199"/>
      <c r="F244" s="198"/>
      <c r="G244" s="199"/>
      <c r="H244" s="199"/>
      <c r="I244" s="199"/>
      <c r="J244" s="197"/>
      <c r="K244" s="133">
        <f>Sheet1!$FC$13</f>
        <v>0</v>
      </c>
      <c r="L244" s="132">
        <f>Sheet1!$FD$13</f>
        <v>0</v>
      </c>
      <c r="M244" s="133">
        <f>Sheet1!$FC$14</f>
        <v>0</v>
      </c>
      <c r="N244" s="132">
        <f>Sheet1!$FD$14</f>
        <v>0</v>
      </c>
      <c r="O244" s="133">
        <f>Sheet1!$FC$15</f>
        <v>0</v>
      </c>
      <c r="P244" s="132">
        <f>Sheet1!$FD$15</f>
        <v>0</v>
      </c>
      <c r="Q244" s="133">
        <f>Sheet1!$FC$16</f>
        <v>0</v>
      </c>
      <c r="R244" s="132">
        <f>Sheet1!$FD$16</f>
        <v>0</v>
      </c>
      <c r="S244" s="133">
        <f>Sheet1!$FC$17</f>
        <v>0</v>
      </c>
      <c r="T244" s="132">
        <f>Sheet1!$FD$17</f>
        <v>0</v>
      </c>
    </row>
    <row r="245" spans="1:20" ht="30" customHeight="1">
      <c r="A245" s="194">
        <v>81</v>
      </c>
      <c r="B245" s="195">
        <f>配列入力!B82</f>
        <v>0</v>
      </c>
      <c r="C245" s="196">
        <f>配列入力!C82</f>
        <v>0</v>
      </c>
      <c r="D245" s="196">
        <f>配列入力!D82</f>
        <v>0</v>
      </c>
      <c r="E245" s="196">
        <f>配列入力!E82</f>
        <v>0</v>
      </c>
      <c r="F245" s="194">
        <f>配列入力!F82</f>
        <v>0</v>
      </c>
      <c r="G245" s="196">
        <f>配列入力!G82</f>
        <v>0</v>
      </c>
      <c r="H245" s="196">
        <f>配列入力!H82</f>
        <v>0</v>
      </c>
      <c r="I245" s="196">
        <f>配列入力!I82</f>
        <v>0</v>
      </c>
      <c r="J245" s="195">
        <f>配列入力!J82</f>
        <v>0</v>
      </c>
      <c r="K245" s="131" t="str">
        <f>Sheet1!$FE$3</f>
        <v/>
      </c>
      <c r="L245" s="130">
        <f>Sheet1!$FF$3</f>
        <v>0</v>
      </c>
      <c r="M245" s="131">
        <f>Sheet1!$FE$4</f>
        <v>0</v>
      </c>
      <c r="N245" s="130">
        <f>Sheet1!$FF$4</f>
        <v>0</v>
      </c>
      <c r="O245" s="131">
        <f>Sheet1!$FE$5</f>
        <v>0</v>
      </c>
      <c r="P245" s="130">
        <f>Sheet1!$FF$5</f>
        <v>0</v>
      </c>
      <c r="Q245" s="131">
        <f>Sheet1!$FE$6</f>
        <v>0</v>
      </c>
      <c r="R245" s="130">
        <f>Sheet1!$FF$6</f>
        <v>0</v>
      </c>
      <c r="S245" s="131">
        <f>Sheet1!$FE$7</f>
        <v>0</v>
      </c>
      <c r="T245" s="130">
        <f>Sheet1!$FF$7</f>
        <v>0</v>
      </c>
    </row>
    <row r="246" spans="1:20" ht="30" customHeight="1">
      <c r="A246" s="194"/>
      <c r="B246" s="195"/>
      <c r="C246" s="196"/>
      <c r="D246" s="196"/>
      <c r="E246" s="196"/>
      <c r="F246" s="194"/>
      <c r="G246" s="196"/>
      <c r="H246" s="196"/>
      <c r="I246" s="196"/>
      <c r="J246" s="195"/>
      <c r="K246" s="131">
        <f>Sheet1!$FE$8</f>
        <v>0</v>
      </c>
      <c r="L246" s="130">
        <f>Sheet1!$FF$8</f>
        <v>0</v>
      </c>
      <c r="M246" s="131">
        <f>Sheet1!$FE$9</f>
        <v>0</v>
      </c>
      <c r="N246" s="130">
        <f>Sheet1!$FF$9</f>
        <v>0</v>
      </c>
      <c r="O246" s="131">
        <f>Sheet1!$FE$10</f>
        <v>0</v>
      </c>
      <c r="P246" s="130">
        <f>Sheet1!$FF$10</f>
        <v>0</v>
      </c>
      <c r="Q246" s="131">
        <f>Sheet1!$FE$11</f>
        <v>0</v>
      </c>
      <c r="R246" s="130">
        <f>Sheet1!$FF$11</f>
        <v>0</v>
      </c>
      <c r="S246" s="131">
        <f>Sheet1!$FE$12</f>
        <v>0</v>
      </c>
      <c r="T246" s="130">
        <f>Sheet1!$FF$12</f>
        <v>0</v>
      </c>
    </row>
    <row r="247" spans="1:20" ht="30" customHeight="1">
      <c r="A247" s="194"/>
      <c r="B247" s="195"/>
      <c r="C247" s="196"/>
      <c r="D247" s="196"/>
      <c r="E247" s="196"/>
      <c r="F247" s="194"/>
      <c r="G247" s="196"/>
      <c r="H247" s="196"/>
      <c r="I247" s="196"/>
      <c r="J247" s="195"/>
      <c r="K247" s="131">
        <f>Sheet1!$FE$13</f>
        <v>0</v>
      </c>
      <c r="L247" s="130">
        <f>Sheet1!$FF$13</f>
        <v>0</v>
      </c>
      <c r="M247" s="131">
        <f>Sheet1!$FE$14</f>
        <v>0</v>
      </c>
      <c r="N247" s="130">
        <f>Sheet1!$FF$14</f>
        <v>0</v>
      </c>
      <c r="O247" s="131">
        <f>Sheet1!$FE$15</f>
        <v>0</v>
      </c>
      <c r="P247" s="130">
        <f>Sheet1!$FF$15</f>
        <v>0</v>
      </c>
      <c r="Q247" s="131">
        <f>Sheet1!$FE$16</f>
        <v>0</v>
      </c>
      <c r="R247" s="130">
        <f>Sheet1!$FF$16</f>
        <v>0</v>
      </c>
      <c r="S247" s="131">
        <f>Sheet1!$FE$17</f>
        <v>0</v>
      </c>
      <c r="T247" s="130">
        <f>Sheet1!$FF$17</f>
        <v>0</v>
      </c>
    </row>
    <row r="248" spans="1:20" ht="30" customHeight="1">
      <c r="A248" s="198">
        <v>82</v>
      </c>
      <c r="B248" s="197">
        <f>配列入力!B83</f>
        <v>0</v>
      </c>
      <c r="C248" s="199">
        <f>配列入力!C83</f>
        <v>0</v>
      </c>
      <c r="D248" s="199">
        <f>配列入力!D83</f>
        <v>0</v>
      </c>
      <c r="E248" s="199">
        <f>配列入力!E83</f>
        <v>0</v>
      </c>
      <c r="F248" s="198">
        <f>配列入力!F83</f>
        <v>0</v>
      </c>
      <c r="G248" s="199">
        <f>配列入力!G83</f>
        <v>0</v>
      </c>
      <c r="H248" s="199">
        <f>配列入力!H83</f>
        <v>0</v>
      </c>
      <c r="I248" s="199">
        <f>配列入力!I83</f>
        <v>0</v>
      </c>
      <c r="J248" s="197">
        <f>配列入力!J83</f>
        <v>0</v>
      </c>
      <c r="K248" s="133" t="str">
        <f>Sheet1!$FG$3</f>
        <v/>
      </c>
      <c r="L248" s="132">
        <f>Sheet1!$FH$3</f>
        <v>0</v>
      </c>
      <c r="M248" s="133">
        <f>Sheet1!$FG$4</f>
        <v>0</v>
      </c>
      <c r="N248" s="132">
        <f>Sheet1!$FH$4</f>
        <v>0</v>
      </c>
      <c r="O248" s="133">
        <f>Sheet1!$FG$5</f>
        <v>0</v>
      </c>
      <c r="P248" s="132">
        <f>Sheet1!$FH$5</f>
        <v>0</v>
      </c>
      <c r="Q248" s="133">
        <f>Sheet1!$FG$6</f>
        <v>0</v>
      </c>
      <c r="R248" s="132">
        <f>Sheet1!$FH$6</f>
        <v>0</v>
      </c>
      <c r="S248" s="133">
        <f>Sheet1!$FG$7</f>
        <v>0</v>
      </c>
      <c r="T248" s="132">
        <f>Sheet1!$FH$7</f>
        <v>0</v>
      </c>
    </row>
    <row r="249" spans="1:20" ht="30" customHeight="1">
      <c r="A249" s="198"/>
      <c r="B249" s="197"/>
      <c r="C249" s="199"/>
      <c r="D249" s="199"/>
      <c r="E249" s="199"/>
      <c r="F249" s="198"/>
      <c r="G249" s="199"/>
      <c r="H249" s="199"/>
      <c r="I249" s="199"/>
      <c r="J249" s="197"/>
      <c r="K249" s="133">
        <f>Sheet1!$FG$8</f>
        <v>0</v>
      </c>
      <c r="L249" s="132">
        <f>Sheet1!$FH$8</f>
        <v>0</v>
      </c>
      <c r="M249" s="133">
        <f>Sheet1!$FG$9</f>
        <v>0</v>
      </c>
      <c r="N249" s="132">
        <f>Sheet1!$FH$9</f>
        <v>0</v>
      </c>
      <c r="O249" s="133">
        <f>Sheet1!$FG$10</f>
        <v>0</v>
      </c>
      <c r="P249" s="132">
        <f>Sheet1!$FH$10</f>
        <v>0</v>
      </c>
      <c r="Q249" s="133">
        <f>Sheet1!$FG$11</f>
        <v>0</v>
      </c>
      <c r="R249" s="132">
        <f>Sheet1!$FH$11</f>
        <v>0</v>
      </c>
      <c r="S249" s="133">
        <f>Sheet1!$FG$12</f>
        <v>0</v>
      </c>
      <c r="T249" s="132">
        <f>Sheet1!$FH$12</f>
        <v>0</v>
      </c>
    </row>
    <row r="250" spans="1:20" ht="30" customHeight="1">
      <c r="A250" s="198"/>
      <c r="B250" s="197"/>
      <c r="C250" s="199"/>
      <c r="D250" s="199"/>
      <c r="E250" s="199"/>
      <c r="F250" s="198"/>
      <c r="G250" s="199"/>
      <c r="H250" s="199"/>
      <c r="I250" s="199"/>
      <c r="J250" s="197"/>
      <c r="K250" s="133">
        <f>Sheet1!$FG$13</f>
        <v>0</v>
      </c>
      <c r="L250" s="132">
        <f>Sheet1!$FH$13</f>
        <v>0</v>
      </c>
      <c r="M250" s="133">
        <f>Sheet1!$FG$14</f>
        <v>0</v>
      </c>
      <c r="N250" s="132">
        <f>Sheet1!$FH$14</f>
        <v>0</v>
      </c>
      <c r="O250" s="133">
        <f>Sheet1!$FG$15</f>
        <v>0</v>
      </c>
      <c r="P250" s="132">
        <f>Sheet1!$FH$15</f>
        <v>0</v>
      </c>
      <c r="Q250" s="133">
        <f>Sheet1!$FG$16</f>
        <v>0</v>
      </c>
      <c r="R250" s="132">
        <f>Sheet1!$FH$16</f>
        <v>0</v>
      </c>
      <c r="S250" s="133">
        <f>Sheet1!$FG$17</f>
        <v>0</v>
      </c>
      <c r="T250" s="132">
        <f>Sheet1!$FH$17</f>
        <v>0</v>
      </c>
    </row>
    <row r="251" spans="1:20" ht="30" customHeight="1">
      <c r="A251" s="194">
        <v>83</v>
      </c>
      <c r="B251" s="195">
        <f>配列入力!B84</f>
        <v>0</v>
      </c>
      <c r="C251" s="196">
        <f>配列入力!C84</f>
        <v>0</v>
      </c>
      <c r="D251" s="196">
        <f>配列入力!D84</f>
        <v>0</v>
      </c>
      <c r="E251" s="196">
        <f>配列入力!E84</f>
        <v>0</v>
      </c>
      <c r="F251" s="194">
        <f>配列入力!F84</f>
        <v>0</v>
      </c>
      <c r="G251" s="196">
        <f>配列入力!G84</f>
        <v>0</v>
      </c>
      <c r="H251" s="196">
        <f>配列入力!H84</f>
        <v>0</v>
      </c>
      <c r="I251" s="196">
        <f>配列入力!I84</f>
        <v>0</v>
      </c>
      <c r="J251" s="195">
        <f>配列入力!J84</f>
        <v>0</v>
      </c>
      <c r="K251" s="131" t="str">
        <f>Sheet1!$FI$3</f>
        <v/>
      </c>
      <c r="L251" s="130">
        <f>Sheet1!$FJ$3</f>
        <v>0</v>
      </c>
      <c r="M251" s="131">
        <f>Sheet1!$FI$4</f>
        <v>0</v>
      </c>
      <c r="N251" s="130">
        <f>Sheet1!$FJ$4</f>
        <v>0</v>
      </c>
      <c r="O251" s="131">
        <f>Sheet1!$FI$5</f>
        <v>0</v>
      </c>
      <c r="P251" s="130">
        <f>Sheet1!$FJ$5</f>
        <v>0</v>
      </c>
      <c r="Q251" s="131">
        <f>Sheet1!$FI$6</f>
        <v>0</v>
      </c>
      <c r="R251" s="130">
        <f>Sheet1!$FJ$6</f>
        <v>0</v>
      </c>
      <c r="S251" s="131">
        <f>Sheet1!$FI$7</f>
        <v>0</v>
      </c>
      <c r="T251" s="130">
        <f>Sheet1!$FJ$7</f>
        <v>0</v>
      </c>
    </row>
    <row r="252" spans="1:20" ht="30" customHeight="1">
      <c r="A252" s="194"/>
      <c r="B252" s="195"/>
      <c r="C252" s="196"/>
      <c r="D252" s="196"/>
      <c r="E252" s="196"/>
      <c r="F252" s="194"/>
      <c r="G252" s="196"/>
      <c r="H252" s="196"/>
      <c r="I252" s="196"/>
      <c r="J252" s="195"/>
      <c r="K252" s="131">
        <f>Sheet1!$FI$8</f>
        <v>0</v>
      </c>
      <c r="L252" s="130">
        <f>Sheet1!$FJ$8</f>
        <v>0</v>
      </c>
      <c r="M252" s="131">
        <f>Sheet1!$FI$9</f>
        <v>0</v>
      </c>
      <c r="N252" s="130">
        <f>Sheet1!$FJ$9</f>
        <v>0</v>
      </c>
      <c r="O252" s="131">
        <f>Sheet1!$FI$10</f>
        <v>0</v>
      </c>
      <c r="P252" s="130">
        <f>Sheet1!$FJ$10</f>
        <v>0</v>
      </c>
      <c r="Q252" s="131">
        <f>Sheet1!$FI$11</f>
        <v>0</v>
      </c>
      <c r="R252" s="130">
        <f>Sheet1!$FJ$11</f>
        <v>0</v>
      </c>
      <c r="S252" s="131">
        <f>Sheet1!$FI$12</f>
        <v>0</v>
      </c>
      <c r="T252" s="130">
        <f>Sheet1!$FJ$12</f>
        <v>0</v>
      </c>
    </row>
    <row r="253" spans="1:20" ht="30" customHeight="1">
      <c r="A253" s="194"/>
      <c r="B253" s="195"/>
      <c r="C253" s="196"/>
      <c r="D253" s="196"/>
      <c r="E253" s="196"/>
      <c r="F253" s="194"/>
      <c r="G253" s="196"/>
      <c r="H253" s="196"/>
      <c r="I253" s="196"/>
      <c r="J253" s="195"/>
      <c r="K253" s="131">
        <f>Sheet1!$FI$13</f>
        <v>0</v>
      </c>
      <c r="L253" s="130">
        <f>Sheet1!$FJ$13</f>
        <v>0</v>
      </c>
      <c r="M253" s="131">
        <f>Sheet1!$FI$14</f>
        <v>0</v>
      </c>
      <c r="N253" s="130">
        <f>Sheet1!$FJ$14</f>
        <v>0</v>
      </c>
      <c r="O253" s="131">
        <f>Sheet1!$FI$15</f>
        <v>0</v>
      </c>
      <c r="P253" s="130">
        <f>Sheet1!$FJ$15</f>
        <v>0</v>
      </c>
      <c r="Q253" s="131">
        <f>Sheet1!$FI$16</f>
        <v>0</v>
      </c>
      <c r="R253" s="130">
        <f>Sheet1!$FJ$16</f>
        <v>0</v>
      </c>
      <c r="S253" s="131">
        <f>Sheet1!$FI$17</f>
        <v>0</v>
      </c>
      <c r="T253" s="130">
        <f>Sheet1!$FJ$17</f>
        <v>0</v>
      </c>
    </row>
    <row r="254" spans="1:20" ht="30" customHeight="1">
      <c r="A254" s="198">
        <v>84</v>
      </c>
      <c r="B254" s="197">
        <f>配列入力!B85</f>
        <v>0</v>
      </c>
      <c r="C254" s="199">
        <f>配列入力!C85</f>
        <v>0</v>
      </c>
      <c r="D254" s="199">
        <f>配列入力!D85</f>
        <v>0</v>
      </c>
      <c r="E254" s="199">
        <f>配列入力!E85</f>
        <v>0</v>
      </c>
      <c r="F254" s="198">
        <f>配列入力!F85</f>
        <v>0</v>
      </c>
      <c r="G254" s="199">
        <f>配列入力!G85</f>
        <v>0</v>
      </c>
      <c r="H254" s="199">
        <f>配列入力!H85</f>
        <v>0</v>
      </c>
      <c r="I254" s="199">
        <f>配列入力!I85</f>
        <v>0</v>
      </c>
      <c r="J254" s="197">
        <f>配列入力!J85</f>
        <v>0</v>
      </c>
      <c r="K254" s="133" t="str">
        <f>Sheet1!$FK$3</f>
        <v/>
      </c>
      <c r="L254" s="132">
        <f>Sheet1!$FL$3</f>
        <v>0</v>
      </c>
      <c r="M254" s="133">
        <f>Sheet1!$FK$4</f>
        <v>0</v>
      </c>
      <c r="N254" s="132">
        <f>Sheet1!$FL$4</f>
        <v>0</v>
      </c>
      <c r="O254" s="133">
        <f>Sheet1!$FK$5</f>
        <v>0</v>
      </c>
      <c r="P254" s="132">
        <f>Sheet1!$FL$5</f>
        <v>0</v>
      </c>
      <c r="Q254" s="133">
        <f>Sheet1!$FK$6</f>
        <v>0</v>
      </c>
      <c r="R254" s="132">
        <f>Sheet1!$FL$6</f>
        <v>0</v>
      </c>
      <c r="S254" s="133">
        <f>Sheet1!$FK$7</f>
        <v>0</v>
      </c>
      <c r="T254" s="132">
        <f>Sheet1!$FL$7</f>
        <v>0</v>
      </c>
    </row>
    <row r="255" spans="1:20" ht="30" customHeight="1">
      <c r="A255" s="198"/>
      <c r="B255" s="197"/>
      <c r="C255" s="199"/>
      <c r="D255" s="199"/>
      <c r="E255" s="199"/>
      <c r="F255" s="198"/>
      <c r="G255" s="199"/>
      <c r="H255" s="199"/>
      <c r="I255" s="199"/>
      <c r="J255" s="197"/>
      <c r="K255" s="133">
        <f>Sheet1!$FK$8</f>
        <v>0</v>
      </c>
      <c r="L255" s="132">
        <f>Sheet1!$FL$8</f>
        <v>0</v>
      </c>
      <c r="M255" s="133">
        <f>Sheet1!$FK$9</f>
        <v>0</v>
      </c>
      <c r="N255" s="132">
        <f>Sheet1!$FL$9</f>
        <v>0</v>
      </c>
      <c r="O255" s="133">
        <f>Sheet1!$FK$10</f>
        <v>0</v>
      </c>
      <c r="P255" s="132">
        <f>Sheet1!$FL$10</f>
        <v>0</v>
      </c>
      <c r="Q255" s="133">
        <f>Sheet1!$FK$11</f>
        <v>0</v>
      </c>
      <c r="R255" s="132">
        <f>Sheet1!$FL$11</f>
        <v>0</v>
      </c>
      <c r="S255" s="133">
        <f>Sheet1!$FK$12</f>
        <v>0</v>
      </c>
      <c r="T255" s="132">
        <f>Sheet1!$FL$12</f>
        <v>0</v>
      </c>
    </row>
    <row r="256" spans="1:20" ht="30" customHeight="1">
      <c r="A256" s="198"/>
      <c r="B256" s="197"/>
      <c r="C256" s="199"/>
      <c r="D256" s="199"/>
      <c r="E256" s="199"/>
      <c r="F256" s="198"/>
      <c r="G256" s="199"/>
      <c r="H256" s="199"/>
      <c r="I256" s="199"/>
      <c r="J256" s="197"/>
      <c r="K256" s="133">
        <f>Sheet1!$FK$13</f>
        <v>0</v>
      </c>
      <c r="L256" s="132">
        <f>Sheet1!$FL$13</f>
        <v>0</v>
      </c>
      <c r="M256" s="133">
        <f>Sheet1!$FK$14</f>
        <v>0</v>
      </c>
      <c r="N256" s="132">
        <f>Sheet1!$FL$14</f>
        <v>0</v>
      </c>
      <c r="O256" s="133">
        <f>Sheet1!$FK$15</f>
        <v>0</v>
      </c>
      <c r="P256" s="132">
        <f>Sheet1!$FL$15</f>
        <v>0</v>
      </c>
      <c r="Q256" s="133">
        <f>Sheet1!$FK$16</f>
        <v>0</v>
      </c>
      <c r="R256" s="132">
        <f>Sheet1!$FL$16</f>
        <v>0</v>
      </c>
      <c r="S256" s="133">
        <f>Sheet1!$FK$17</f>
        <v>0</v>
      </c>
      <c r="T256" s="132">
        <f>Sheet1!$FL$17</f>
        <v>0</v>
      </c>
    </row>
    <row r="257" spans="1:20" ht="30" customHeight="1">
      <c r="A257" s="194">
        <v>85</v>
      </c>
      <c r="B257" s="195">
        <f>配列入力!B86</f>
        <v>0</v>
      </c>
      <c r="C257" s="196">
        <f>配列入力!C86</f>
        <v>0</v>
      </c>
      <c r="D257" s="196">
        <f>配列入力!D86</f>
        <v>0</v>
      </c>
      <c r="E257" s="196">
        <f>配列入力!E86</f>
        <v>0</v>
      </c>
      <c r="F257" s="194">
        <f>配列入力!F86</f>
        <v>0</v>
      </c>
      <c r="G257" s="196">
        <f>配列入力!G86</f>
        <v>0</v>
      </c>
      <c r="H257" s="196">
        <f>配列入力!H86</f>
        <v>0</v>
      </c>
      <c r="I257" s="196">
        <f>配列入力!I86</f>
        <v>0</v>
      </c>
      <c r="J257" s="195">
        <f>配列入力!J86</f>
        <v>0</v>
      </c>
      <c r="K257" s="131" t="str">
        <f>Sheet1!$FM$3</f>
        <v/>
      </c>
      <c r="L257" s="130">
        <f>Sheet1!$FN$3</f>
        <v>0</v>
      </c>
      <c r="M257" s="131">
        <f>Sheet1!$FM$4</f>
        <v>0</v>
      </c>
      <c r="N257" s="130">
        <f>Sheet1!$FN$4</f>
        <v>0</v>
      </c>
      <c r="O257" s="131">
        <f>Sheet1!$FM$5</f>
        <v>0</v>
      </c>
      <c r="P257" s="130">
        <f>Sheet1!$FN$5</f>
        <v>0</v>
      </c>
      <c r="Q257" s="131">
        <f>Sheet1!$FM$6</f>
        <v>0</v>
      </c>
      <c r="R257" s="130">
        <f>Sheet1!$FN$6</f>
        <v>0</v>
      </c>
      <c r="S257" s="131">
        <f>Sheet1!$FM$7</f>
        <v>0</v>
      </c>
      <c r="T257" s="130">
        <f>Sheet1!$FN$7</f>
        <v>0</v>
      </c>
    </row>
    <row r="258" spans="1:20" ht="30" customHeight="1">
      <c r="A258" s="194"/>
      <c r="B258" s="195"/>
      <c r="C258" s="196"/>
      <c r="D258" s="196"/>
      <c r="E258" s="196"/>
      <c r="F258" s="194"/>
      <c r="G258" s="196"/>
      <c r="H258" s="196"/>
      <c r="I258" s="196"/>
      <c r="J258" s="195"/>
      <c r="K258" s="131">
        <f>Sheet1!$FM$8</f>
        <v>0</v>
      </c>
      <c r="L258" s="130">
        <f>Sheet1!$FN$8</f>
        <v>0</v>
      </c>
      <c r="M258" s="131">
        <f>Sheet1!$FM$9</f>
        <v>0</v>
      </c>
      <c r="N258" s="130">
        <f>Sheet1!$FN$9</f>
        <v>0</v>
      </c>
      <c r="O258" s="131">
        <f>Sheet1!$FM$10</f>
        <v>0</v>
      </c>
      <c r="P258" s="130">
        <f>Sheet1!$FN$10</f>
        <v>0</v>
      </c>
      <c r="Q258" s="131">
        <f>Sheet1!$FM$11</f>
        <v>0</v>
      </c>
      <c r="R258" s="130">
        <f>Sheet1!$FN$11</f>
        <v>0</v>
      </c>
      <c r="S258" s="131">
        <f>Sheet1!$FM$12</f>
        <v>0</v>
      </c>
      <c r="T258" s="130">
        <f>Sheet1!$FN$12</f>
        <v>0</v>
      </c>
    </row>
    <row r="259" spans="1:20" ht="30" customHeight="1">
      <c r="A259" s="194"/>
      <c r="B259" s="195"/>
      <c r="C259" s="196"/>
      <c r="D259" s="196"/>
      <c r="E259" s="196"/>
      <c r="F259" s="194"/>
      <c r="G259" s="196"/>
      <c r="H259" s="196"/>
      <c r="I259" s="196"/>
      <c r="J259" s="195"/>
      <c r="K259" s="131">
        <f>Sheet1!$FM$13</f>
        <v>0</v>
      </c>
      <c r="L259" s="130">
        <f>Sheet1!$FN$13</f>
        <v>0</v>
      </c>
      <c r="M259" s="131">
        <f>Sheet1!$FM$14</f>
        <v>0</v>
      </c>
      <c r="N259" s="130">
        <f>Sheet1!$FN$14</f>
        <v>0</v>
      </c>
      <c r="O259" s="131">
        <f>Sheet1!$FM$15</f>
        <v>0</v>
      </c>
      <c r="P259" s="130">
        <f>Sheet1!$FN$15</f>
        <v>0</v>
      </c>
      <c r="Q259" s="131">
        <f>Sheet1!$FM$16</f>
        <v>0</v>
      </c>
      <c r="R259" s="130">
        <f>Sheet1!$FN$16</f>
        <v>0</v>
      </c>
      <c r="S259" s="131">
        <f>Sheet1!$FM$17</f>
        <v>0</v>
      </c>
      <c r="T259" s="130">
        <f>Sheet1!$FN$17</f>
        <v>0</v>
      </c>
    </row>
    <row r="260" spans="1:20" ht="30" customHeight="1">
      <c r="A260" s="198">
        <v>86</v>
      </c>
      <c r="B260" s="197">
        <f>配列入力!B87</f>
        <v>0</v>
      </c>
      <c r="C260" s="199">
        <f>配列入力!C87</f>
        <v>0</v>
      </c>
      <c r="D260" s="199">
        <f>配列入力!D87</f>
        <v>0</v>
      </c>
      <c r="E260" s="199">
        <f>配列入力!E87</f>
        <v>0</v>
      </c>
      <c r="F260" s="198">
        <f>配列入力!F87</f>
        <v>0</v>
      </c>
      <c r="G260" s="199">
        <f>配列入力!G87</f>
        <v>0</v>
      </c>
      <c r="H260" s="199">
        <f>配列入力!H87</f>
        <v>0</v>
      </c>
      <c r="I260" s="199">
        <f>配列入力!I87</f>
        <v>0</v>
      </c>
      <c r="J260" s="197">
        <f>配列入力!J87</f>
        <v>0</v>
      </c>
      <c r="K260" s="133" t="str">
        <f>Sheet1!$FO$3</f>
        <v/>
      </c>
      <c r="L260" s="132">
        <f>Sheet1!$FP$3</f>
        <v>0</v>
      </c>
      <c r="M260" s="133">
        <f>Sheet1!$FO$4</f>
        <v>0</v>
      </c>
      <c r="N260" s="132">
        <f>Sheet1!$FP$4</f>
        <v>0</v>
      </c>
      <c r="O260" s="133">
        <f>Sheet1!$FO$5</f>
        <v>0</v>
      </c>
      <c r="P260" s="132">
        <f>Sheet1!$FP$5</f>
        <v>0</v>
      </c>
      <c r="Q260" s="133">
        <f>Sheet1!$FO$6</f>
        <v>0</v>
      </c>
      <c r="R260" s="132">
        <f>Sheet1!$FP$6</f>
        <v>0</v>
      </c>
      <c r="S260" s="133">
        <f>Sheet1!$FO$7</f>
        <v>0</v>
      </c>
      <c r="T260" s="132">
        <f>Sheet1!$FP$7</f>
        <v>0</v>
      </c>
    </row>
    <row r="261" spans="1:20" ht="30" customHeight="1">
      <c r="A261" s="198"/>
      <c r="B261" s="197"/>
      <c r="C261" s="199"/>
      <c r="D261" s="199"/>
      <c r="E261" s="199"/>
      <c r="F261" s="198"/>
      <c r="G261" s="199"/>
      <c r="H261" s="199"/>
      <c r="I261" s="199"/>
      <c r="J261" s="197"/>
      <c r="K261" s="133">
        <f>Sheet1!$FO$8</f>
        <v>0</v>
      </c>
      <c r="L261" s="132">
        <f>Sheet1!$FP$8</f>
        <v>0</v>
      </c>
      <c r="M261" s="133">
        <f>Sheet1!$FO$9</f>
        <v>0</v>
      </c>
      <c r="N261" s="132">
        <f>Sheet1!$FP$9</f>
        <v>0</v>
      </c>
      <c r="O261" s="133">
        <f>Sheet1!$FO$10</f>
        <v>0</v>
      </c>
      <c r="P261" s="132">
        <f>Sheet1!$FP$10</f>
        <v>0</v>
      </c>
      <c r="Q261" s="133">
        <f>Sheet1!$FO$11</f>
        <v>0</v>
      </c>
      <c r="R261" s="132">
        <f>Sheet1!$FP$11</f>
        <v>0</v>
      </c>
      <c r="S261" s="133">
        <f>Sheet1!$FO$12</f>
        <v>0</v>
      </c>
      <c r="T261" s="132">
        <f>Sheet1!$FP$12</f>
        <v>0</v>
      </c>
    </row>
    <row r="262" spans="1:20" ht="30" customHeight="1">
      <c r="A262" s="198"/>
      <c r="B262" s="197"/>
      <c r="C262" s="199"/>
      <c r="D262" s="199"/>
      <c r="E262" s="199"/>
      <c r="F262" s="198"/>
      <c r="G262" s="199"/>
      <c r="H262" s="199"/>
      <c r="I262" s="199"/>
      <c r="J262" s="197"/>
      <c r="K262" s="133">
        <f>Sheet1!$FO$13</f>
        <v>0</v>
      </c>
      <c r="L262" s="132">
        <f>Sheet1!$FP$13</f>
        <v>0</v>
      </c>
      <c r="M262" s="133">
        <f>Sheet1!$FO$14</f>
        <v>0</v>
      </c>
      <c r="N262" s="132">
        <f>Sheet1!$FP$14</f>
        <v>0</v>
      </c>
      <c r="O262" s="133">
        <f>Sheet1!$FO$15</f>
        <v>0</v>
      </c>
      <c r="P262" s="132">
        <f>Sheet1!$FP$15</f>
        <v>0</v>
      </c>
      <c r="Q262" s="133">
        <f>Sheet1!$FO$16</f>
        <v>0</v>
      </c>
      <c r="R262" s="132">
        <f>Sheet1!$FP$16</f>
        <v>0</v>
      </c>
      <c r="S262" s="133">
        <f>Sheet1!$FO$17</f>
        <v>0</v>
      </c>
      <c r="T262" s="132">
        <f>Sheet1!$FP$17</f>
        <v>0</v>
      </c>
    </row>
    <row r="263" spans="1:20" ht="30" customHeight="1">
      <c r="A263" s="194">
        <v>87</v>
      </c>
      <c r="B263" s="195">
        <f>配列入力!B88</f>
        <v>0</v>
      </c>
      <c r="C263" s="196">
        <f>配列入力!C88</f>
        <v>0</v>
      </c>
      <c r="D263" s="196">
        <f>配列入力!D88</f>
        <v>0</v>
      </c>
      <c r="E263" s="196">
        <f>配列入力!E88</f>
        <v>0</v>
      </c>
      <c r="F263" s="194">
        <f>配列入力!F88</f>
        <v>0</v>
      </c>
      <c r="G263" s="196">
        <f>配列入力!G88</f>
        <v>0</v>
      </c>
      <c r="H263" s="196">
        <f>配列入力!H88</f>
        <v>0</v>
      </c>
      <c r="I263" s="196">
        <f>配列入力!I88</f>
        <v>0</v>
      </c>
      <c r="J263" s="195">
        <f>配列入力!J88</f>
        <v>0</v>
      </c>
      <c r="K263" s="131" t="str">
        <f>Sheet1!$FQ$3</f>
        <v/>
      </c>
      <c r="L263" s="130">
        <f>Sheet1!$FR$3</f>
        <v>0</v>
      </c>
      <c r="M263" s="131">
        <f>Sheet1!$FQ$4</f>
        <v>0</v>
      </c>
      <c r="N263" s="130">
        <f>Sheet1!$FR$4</f>
        <v>0</v>
      </c>
      <c r="O263" s="131">
        <f>Sheet1!$FQ$5</f>
        <v>0</v>
      </c>
      <c r="P263" s="130">
        <f>Sheet1!$FR$5</f>
        <v>0</v>
      </c>
      <c r="Q263" s="131">
        <f>Sheet1!$FQ$6</f>
        <v>0</v>
      </c>
      <c r="R263" s="130">
        <f>Sheet1!$FR$6</f>
        <v>0</v>
      </c>
      <c r="S263" s="131">
        <f>Sheet1!$FQ$7</f>
        <v>0</v>
      </c>
      <c r="T263" s="130">
        <f>Sheet1!$FR$7</f>
        <v>0</v>
      </c>
    </row>
    <row r="264" spans="1:20" ht="30" customHeight="1">
      <c r="A264" s="194"/>
      <c r="B264" s="195"/>
      <c r="C264" s="196"/>
      <c r="D264" s="196"/>
      <c r="E264" s="196"/>
      <c r="F264" s="194"/>
      <c r="G264" s="196"/>
      <c r="H264" s="196"/>
      <c r="I264" s="196"/>
      <c r="J264" s="195"/>
      <c r="K264" s="131">
        <f>Sheet1!$FQ$8</f>
        <v>0</v>
      </c>
      <c r="L264" s="130">
        <f>Sheet1!$FR$8</f>
        <v>0</v>
      </c>
      <c r="M264" s="131">
        <f>Sheet1!$FQ$9</f>
        <v>0</v>
      </c>
      <c r="N264" s="130">
        <f>Sheet1!$FR$9</f>
        <v>0</v>
      </c>
      <c r="O264" s="131">
        <f>Sheet1!$FQ$10</f>
        <v>0</v>
      </c>
      <c r="P264" s="130">
        <f>Sheet1!$FR$10</f>
        <v>0</v>
      </c>
      <c r="Q264" s="131">
        <f>Sheet1!$FQ$11</f>
        <v>0</v>
      </c>
      <c r="R264" s="130">
        <f>Sheet1!$FR$11</f>
        <v>0</v>
      </c>
      <c r="S264" s="131">
        <f>Sheet1!$FQ$12</f>
        <v>0</v>
      </c>
      <c r="T264" s="130">
        <f>Sheet1!$FR$12</f>
        <v>0</v>
      </c>
    </row>
    <row r="265" spans="1:20" ht="30" customHeight="1">
      <c r="A265" s="194"/>
      <c r="B265" s="195"/>
      <c r="C265" s="196"/>
      <c r="D265" s="196"/>
      <c r="E265" s="196"/>
      <c r="F265" s="194"/>
      <c r="G265" s="196"/>
      <c r="H265" s="196"/>
      <c r="I265" s="196"/>
      <c r="J265" s="195"/>
      <c r="K265" s="131">
        <f>Sheet1!$FQ$13</f>
        <v>0</v>
      </c>
      <c r="L265" s="130">
        <f>Sheet1!$FR$13</f>
        <v>0</v>
      </c>
      <c r="M265" s="131">
        <f>Sheet1!$FQ$14</f>
        <v>0</v>
      </c>
      <c r="N265" s="130">
        <f>Sheet1!$FR$14</f>
        <v>0</v>
      </c>
      <c r="O265" s="131">
        <f>Sheet1!$FQ$15</f>
        <v>0</v>
      </c>
      <c r="P265" s="130">
        <f>Sheet1!$FR$15</f>
        <v>0</v>
      </c>
      <c r="Q265" s="131">
        <f>Sheet1!$FQ$16</f>
        <v>0</v>
      </c>
      <c r="R265" s="130">
        <f>Sheet1!$FR$16</f>
        <v>0</v>
      </c>
      <c r="S265" s="131">
        <f>Sheet1!$FQ$17</f>
        <v>0</v>
      </c>
      <c r="T265" s="130">
        <f>Sheet1!$FR$17</f>
        <v>0</v>
      </c>
    </row>
    <row r="266" spans="1:20" ht="30" customHeight="1">
      <c r="A266" s="198">
        <v>88</v>
      </c>
      <c r="B266" s="197">
        <f>配列入力!B89</f>
        <v>0</v>
      </c>
      <c r="C266" s="199">
        <f>配列入力!C89</f>
        <v>0</v>
      </c>
      <c r="D266" s="199">
        <f>配列入力!D89</f>
        <v>0</v>
      </c>
      <c r="E266" s="199">
        <f>配列入力!E89</f>
        <v>0</v>
      </c>
      <c r="F266" s="198">
        <f>配列入力!F89</f>
        <v>0</v>
      </c>
      <c r="G266" s="199">
        <f>配列入力!G89</f>
        <v>0</v>
      </c>
      <c r="H266" s="199">
        <f>配列入力!H89</f>
        <v>0</v>
      </c>
      <c r="I266" s="199">
        <f>配列入力!I89</f>
        <v>0</v>
      </c>
      <c r="J266" s="197">
        <f>配列入力!J89</f>
        <v>0</v>
      </c>
      <c r="K266" s="133" t="str">
        <f>Sheet1!$FS$3</f>
        <v/>
      </c>
      <c r="L266" s="132">
        <f>Sheet1!$FT$3</f>
        <v>0</v>
      </c>
      <c r="M266" s="133">
        <f>Sheet1!$FS$4</f>
        <v>0</v>
      </c>
      <c r="N266" s="132">
        <f>Sheet1!$FT$4</f>
        <v>0</v>
      </c>
      <c r="O266" s="133">
        <f>Sheet1!$FS$5</f>
        <v>0</v>
      </c>
      <c r="P266" s="132">
        <f>Sheet1!$FT$5</f>
        <v>0</v>
      </c>
      <c r="Q266" s="133">
        <f>Sheet1!$FS$6</f>
        <v>0</v>
      </c>
      <c r="R266" s="132">
        <f>Sheet1!$FT$6</f>
        <v>0</v>
      </c>
      <c r="S266" s="133">
        <f>Sheet1!$FS$7</f>
        <v>0</v>
      </c>
      <c r="T266" s="132">
        <f>Sheet1!$FT$7</f>
        <v>0</v>
      </c>
    </row>
    <row r="267" spans="1:20" ht="30" customHeight="1">
      <c r="A267" s="198"/>
      <c r="B267" s="197"/>
      <c r="C267" s="199"/>
      <c r="D267" s="199"/>
      <c r="E267" s="199"/>
      <c r="F267" s="198"/>
      <c r="G267" s="199"/>
      <c r="H267" s="199"/>
      <c r="I267" s="199"/>
      <c r="J267" s="197"/>
      <c r="K267" s="133">
        <f>Sheet1!$FS$8</f>
        <v>0</v>
      </c>
      <c r="L267" s="132">
        <f>Sheet1!$FT$8</f>
        <v>0</v>
      </c>
      <c r="M267" s="133">
        <f>Sheet1!$FS$9</f>
        <v>0</v>
      </c>
      <c r="N267" s="132">
        <f>Sheet1!$FT$9</f>
        <v>0</v>
      </c>
      <c r="O267" s="133">
        <f>Sheet1!$FS$10</f>
        <v>0</v>
      </c>
      <c r="P267" s="132">
        <f>Sheet1!$FT$10</f>
        <v>0</v>
      </c>
      <c r="Q267" s="133">
        <f>Sheet1!$FS$11</f>
        <v>0</v>
      </c>
      <c r="R267" s="132">
        <f>Sheet1!$FT$11</f>
        <v>0</v>
      </c>
      <c r="S267" s="133">
        <f>Sheet1!$FS$12</f>
        <v>0</v>
      </c>
      <c r="T267" s="132">
        <f>Sheet1!$FT$12</f>
        <v>0</v>
      </c>
    </row>
    <row r="268" spans="1:20" ht="30" customHeight="1">
      <c r="A268" s="198"/>
      <c r="B268" s="197"/>
      <c r="C268" s="199"/>
      <c r="D268" s="199"/>
      <c r="E268" s="199"/>
      <c r="F268" s="198"/>
      <c r="G268" s="199"/>
      <c r="H268" s="199"/>
      <c r="I268" s="199"/>
      <c r="J268" s="197"/>
      <c r="K268" s="133">
        <f>Sheet1!$FS$13</f>
        <v>0</v>
      </c>
      <c r="L268" s="132">
        <f>Sheet1!$FT$13</f>
        <v>0</v>
      </c>
      <c r="M268" s="133">
        <f>Sheet1!$FS$14</f>
        <v>0</v>
      </c>
      <c r="N268" s="132">
        <f>Sheet1!$FT$14</f>
        <v>0</v>
      </c>
      <c r="O268" s="133">
        <f>Sheet1!$FS$15</f>
        <v>0</v>
      </c>
      <c r="P268" s="132">
        <f>Sheet1!$FT$15</f>
        <v>0</v>
      </c>
      <c r="Q268" s="133">
        <f>Sheet1!$FS$16</f>
        <v>0</v>
      </c>
      <c r="R268" s="132">
        <f>Sheet1!$FT$16</f>
        <v>0</v>
      </c>
      <c r="S268" s="133">
        <f>Sheet1!$FS$17</f>
        <v>0</v>
      </c>
      <c r="T268" s="132">
        <f>Sheet1!$FT$17</f>
        <v>0</v>
      </c>
    </row>
    <row r="269" spans="1:20" ht="30" customHeight="1">
      <c r="A269" s="194">
        <v>89</v>
      </c>
      <c r="B269" s="195">
        <f>配列入力!B90</f>
        <v>0</v>
      </c>
      <c r="C269" s="196">
        <f>配列入力!C90</f>
        <v>0</v>
      </c>
      <c r="D269" s="196">
        <f>配列入力!D90</f>
        <v>0</v>
      </c>
      <c r="E269" s="196">
        <f>配列入力!E90</f>
        <v>0</v>
      </c>
      <c r="F269" s="194">
        <f>配列入力!F90</f>
        <v>0</v>
      </c>
      <c r="G269" s="196">
        <f>配列入力!G90</f>
        <v>0</v>
      </c>
      <c r="H269" s="196">
        <f>配列入力!H90</f>
        <v>0</v>
      </c>
      <c r="I269" s="196">
        <f>配列入力!I90</f>
        <v>0</v>
      </c>
      <c r="J269" s="195">
        <f>配列入力!J90</f>
        <v>0</v>
      </c>
      <c r="K269" s="131" t="str">
        <f>Sheet1!$FU$3</f>
        <v/>
      </c>
      <c r="L269" s="130">
        <f>Sheet1!$FV$3</f>
        <v>0</v>
      </c>
      <c r="M269" s="131">
        <f>Sheet1!$FU$4</f>
        <v>0</v>
      </c>
      <c r="N269" s="130">
        <f>Sheet1!$FV$4</f>
        <v>0</v>
      </c>
      <c r="O269" s="131">
        <f>Sheet1!$FU$5</f>
        <v>0</v>
      </c>
      <c r="P269" s="130">
        <f>Sheet1!$FV$5</f>
        <v>0</v>
      </c>
      <c r="Q269" s="131">
        <f>Sheet1!$FU$6</f>
        <v>0</v>
      </c>
      <c r="R269" s="130">
        <f>Sheet1!$FV$6</f>
        <v>0</v>
      </c>
      <c r="S269" s="131">
        <f>Sheet1!$FU$7</f>
        <v>0</v>
      </c>
      <c r="T269" s="130">
        <f>Sheet1!$FV$7</f>
        <v>0</v>
      </c>
    </row>
    <row r="270" spans="1:20" ht="30" customHeight="1">
      <c r="A270" s="194"/>
      <c r="B270" s="195"/>
      <c r="C270" s="196"/>
      <c r="D270" s="196"/>
      <c r="E270" s="196"/>
      <c r="F270" s="194"/>
      <c r="G270" s="196"/>
      <c r="H270" s="196"/>
      <c r="I270" s="196"/>
      <c r="J270" s="195"/>
      <c r="K270" s="131">
        <f>Sheet1!$FU$8</f>
        <v>0</v>
      </c>
      <c r="L270" s="130">
        <f>Sheet1!$FV$8</f>
        <v>0</v>
      </c>
      <c r="M270" s="131">
        <f>Sheet1!$FU$9</f>
        <v>0</v>
      </c>
      <c r="N270" s="130">
        <f>Sheet1!$FV$9</f>
        <v>0</v>
      </c>
      <c r="O270" s="131">
        <f>Sheet1!$FU$10</f>
        <v>0</v>
      </c>
      <c r="P270" s="130">
        <f>Sheet1!$FV$10</f>
        <v>0</v>
      </c>
      <c r="Q270" s="131">
        <f>Sheet1!$FU$11</f>
        <v>0</v>
      </c>
      <c r="R270" s="130">
        <f>Sheet1!$FV$11</f>
        <v>0</v>
      </c>
      <c r="S270" s="131">
        <f>Sheet1!$FU$12</f>
        <v>0</v>
      </c>
      <c r="T270" s="130">
        <f>Sheet1!$FV$12</f>
        <v>0</v>
      </c>
    </row>
    <row r="271" spans="1:20" ht="30" customHeight="1">
      <c r="A271" s="194"/>
      <c r="B271" s="195"/>
      <c r="C271" s="196"/>
      <c r="D271" s="196"/>
      <c r="E271" s="196"/>
      <c r="F271" s="194"/>
      <c r="G271" s="196"/>
      <c r="H271" s="196"/>
      <c r="I271" s="196"/>
      <c r="J271" s="195"/>
      <c r="K271" s="131">
        <f>Sheet1!$FU$13</f>
        <v>0</v>
      </c>
      <c r="L271" s="130">
        <f>Sheet1!$FV$13</f>
        <v>0</v>
      </c>
      <c r="M271" s="131">
        <f>Sheet1!$FU$14</f>
        <v>0</v>
      </c>
      <c r="N271" s="130">
        <f>Sheet1!$FV$14</f>
        <v>0</v>
      </c>
      <c r="O271" s="131">
        <f>Sheet1!$FU$15</f>
        <v>0</v>
      </c>
      <c r="P271" s="130">
        <f>Sheet1!$FV$15</f>
        <v>0</v>
      </c>
      <c r="Q271" s="131">
        <f>Sheet1!$FU$16</f>
        <v>0</v>
      </c>
      <c r="R271" s="130">
        <f>Sheet1!$FV$16</f>
        <v>0</v>
      </c>
      <c r="S271" s="131">
        <f>Sheet1!$FU$17</f>
        <v>0</v>
      </c>
      <c r="T271" s="130">
        <f>Sheet1!$FV$17</f>
        <v>0</v>
      </c>
    </row>
    <row r="272" spans="1:20" ht="30" customHeight="1">
      <c r="A272" s="198">
        <v>90</v>
      </c>
      <c r="B272" s="197">
        <f>配列入力!B91</f>
        <v>0</v>
      </c>
      <c r="C272" s="199">
        <f>配列入力!C91</f>
        <v>0</v>
      </c>
      <c r="D272" s="199">
        <f>配列入力!D91</f>
        <v>0</v>
      </c>
      <c r="E272" s="199">
        <f>配列入力!E91</f>
        <v>0</v>
      </c>
      <c r="F272" s="198">
        <f>配列入力!F91</f>
        <v>0</v>
      </c>
      <c r="G272" s="199">
        <f>配列入力!G91</f>
        <v>0</v>
      </c>
      <c r="H272" s="199">
        <f>配列入力!H91</f>
        <v>0</v>
      </c>
      <c r="I272" s="199">
        <f>配列入力!I91</f>
        <v>0</v>
      </c>
      <c r="J272" s="197">
        <f>配列入力!J91</f>
        <v>0</v>
      </c>
      <c r="K272" s="133" t="str">
        <f>Sheet1!$FW$3</f>
        <v/>
      </c>
      <c r="L272" s="132">
        <f>Sheet1!$FX$3</f>
        <v>0</v>
      </c>
      <c r="M272" s="133">
        <f>Sheet1!$FW$4</f>
        <v>0</v>
      </c>
      <c r="N272" s="132">
        <f>Sheet1!$FX$4</f>
        <v>0</v>
      </c>
      <c r="O272" s="133">
        <f>Sheet1!$FW$5</f>
        <v>0</v>
      </c>
      <c r="P272" s="132">
        <f>Sheet1!$FX$5</f>
        <v>0</v>
      </c>
      <c r="Q272" s="133">
        <f>Sheet1!$FW$6</f>
        <v>0</v>
      </c>
      <c r="R272" s="132">
        <f>Sheet1!$FX$6</f>
        <v>0</v>
      </c>
      <c r="S272" s="133">
        <f>Sheet1!$FW$7</f>
        <v>0</v>
      </c>
      <c r="T272" s="132">
        <f>Sheet1!$FX$7</f>
        <v>0</v>
      </c>
    </row>
    <row r="273" spans="1:20" ht="30" customHeight="1">
      <c r="A273" s="198"/>
      <c r="B273" s="197"/>
      <c r="C273" s="199"/>
      <c r="D273" s="199"/>
      <c r="E273" s="199"/>
      <c r="F273" s="198"/>
      <c r="G273" s="199"/>
      <c r="H273" s="199"/>
      <c r="I273" s="199"/>
      <c r="J273" s="197"/>
      <c r="K273" s="133">
        <f>Sheet1!$FW$8</f>
        <v>0</v>
      </c>
      <c r="L273" s="132">
        <f>Sheet1!$FX$8</f>
        <v>0</v>
      </c>
      <c r="M273" s="133">
        <f>Sheet1!$FW$9</f>
        <v>0</v>
      </c>
      <c r="N273" s="132">
        <f>Sheet1!$FX$9</f>
        <v>0</v>
      </c>
      <c r="O273" s="133">
        <f>Sheet1!$FW$10</f>
        <v>0</v>
      </c>
      <c r="P273" s="132">
        <f>Sheet1!$FX$10</f>
        <v>0</v>
      </c>
      <c r="Q273" s="133">
        <f>Sheet1!$FW$11</f>
        <v>0</v>
      </c>
      <c r="R273" s="132">
        <f>Sheet1!$FX$11</f>
        <v>0</v>
      </c>
      <c r="S273" s="133">
        <f>Sheet1!$FW$12</f>
        <v>0</v>
      </c>
      <c r="T273" s="132">
        <f>Sheet1!$FX$12</f>
        <v>0</v>
      </c>
    </row>
    <row r="274" spans="1:20" ht="30" customHeight="1">
      <c r="A274" s="198"/>
      <c r="B274" s="197"/>
      <c r="C274" s="199"/>
      <c r="D274" s="199"/>
      <c r="E274" s="199"/>
      <c r="F274" s="198"/>
      <c r="G274" s="199"/>
      <c r="H274" s="199"/>
      <c r="I274" s="199"/>
      <c r="J274" s="197"/>
      <c r="K274" s="133">
        <f>Sheet1!$FW$13</f>
        <v>0</v>
      </c>
      <c r="L274" s="132">
        <f>Sheet1!$FX$13</f>
        <v>0</v>
      </c>
      <c r="M274" s="133">
        <f>Sheet1!$FW$14</f>
        <v>0</v>
      </c>
      <c r="N274" s="132">
        <f>Sheet1!$FX$14</f>
        <v>0</v>
      </c>
      <c r="O274" s="133">
        <f>Sheet1!$FW$15</f>
        <v>0</v>
      </c>
      <c r="P274" s="132">
        <f>Sheet1!$FX$15</f>
        <v>0</v>
      </c>
      <c r="Q274" s="133">
        <f>Sheet1!$FW$16</f>
        <v>0</v>
      </c>
      <c r="R274" s="132">
        <f>Sheet1!$FX$16</f>
        <v>0</v>
      </c>
      <c r="S274" s="133">
        <f>Sheet1!$FW$17</f>
        <v>0</v>
      </c>
      <c r="T274" s="132">
        <f>Sheet1!$FX$17</f>
        <v>0</v>
      </c>
    </row>
    <row r="275" spans="1:20" ht="30" customHeight="1">
      <c r="A275" s="194">
        <v>91</v>
      </c>
      <c r="B275" s="195">
        <f>配列入力!B92</f>
        <v>0</v>
      </c>
      <c r="C275" s="196">
        <f>配列入力!C92</f>
        <v>0</v>
      </c>
      <c r="D275" s="196">
        <f>配列入力!D92</f>
        <v>0</v>
      </c>
      <c r="E275" s="196">
        <f>配列入力!E92</f>
        <v>0</v>
      </c>
      <c r="F275" s="194">
        <f>配列入力!F92</f>
        <v>0</v>
      </c>
      <c r="G275" s="196">
        <f>配列入力!G92</f>
        <v>0</v>
      </c>
      <c r="H275" s="196">
        <f>配列入力!H92</f>
        <v>0</v>
      </c>
      <c r="I275" s="196">
        <f>配列入力!I92</f>
        <v>0</v>
      </c>
      <c r="J275" s="195">
        <f>配列入力!J92</f>
        <v>0</v>
      </c>
      <c r="K275" s="131" t="str">
        <f>Sheet1!$FY$3</f>
        <v/>
      </c>
      <c r="L275" s="130">
        <f>Sheet1!$FZ$3</f>
        <v>0</v>
      </c>
      <c r="M275" s="131">
        <f>Sheet1!$FY$4</f>
        <v>0</v>
      </c>
      <c r="N275" s="130">
        <f>Sheet1!$FZ$4</f>
        <v>0</v>
      </c>
      <c r="O275" s="131">
        <f>Sheet1!$FY$5</f>
        <v>0</v>
      </c>
      <c r="P275" s="130">
        <f>Sheet1!$FZ$5</f>
        <v>0</v>
      </c>
      <c r="Q275" s="131">
        <f>Sheet1!$FY$6</f>
        <v>0</v>
      </c>
      <c r="R275" s="130">
        <f>Sheet1!$FZ$6</f>
        <v>0</v>
      </c>
      <c r="S275" s="131">
        <f>Sheet1!$FY$7</f>
        <v>0</v>
      </c>
      <c r="T275" s="130">
        <f>Sheet1!$FZ$7</f>
        <v>0</v>
      </c>
    </row>
    <row r="276" spans="1:20" ht="30" customHeight="1">
      <c r="A276" s="194"/>
      <c r="B276" s="195"/>
      <c r="C276" s="196"/>
      <c r="D276" s="196"/>
      <c r="E276" s="196"/>
      <c r="F276" s="194"/>
      <c r="G276" s="196"/>
      <c r="H276" s="196"/>
      <c r="I276" s="196"/>
      <c r="J276" s="195"/>
      <c r="K276" s="131">
        <f>Sheet1!$FY$8</f>
        <v>0</v>
      </c>
      <c r="L276" s="130">
        <f>Sheet1!$FZ$8</f>
        <v>0</v>
      </c>
      <c r="M276" s="131">
        <f>Sheet1!$FY$9</f>
        <v>0</v>
      </c>
      <c r="N276" s="130">
        <f>Sheet1!$FZ$9</f>
        <v>0</v>
      </c>
      <c r="O276" s="131">
        <f>Sheet1!$FY$10</f>
        <v>0</v>
      </c>
      <c r="P276" s="130">
        <f>Sheet1!$FZ$10</f>
        <v>0</v>
      </c>
      <c r="Q276" s="131">
        <f>Sheet1!$FY$11</f>
        <v>0</v>
      </c>
      <c r="R276" s="130">
        <f>Sheet1!$FZ$11</f>
        <v>0</v>
      </c>
      <c r="S276" s="131">
        <f>Sheet1!$FY$12</f>
        <v>0</v>
      </c>
      <c r="T276" s="130">
        <f>Sheet1!$FZ$12</f>
        <v>0</v>
      </c>
    </row>
    <row r="277" spans="1:20" ht="30" customHeight="1">
      <c r="A277" s="194"/>
      <c r="B277" s="195"/>
      <c r="C277" s="196"/>
      <c r="D277" s="196"/>
      <c r="E277" s="196"/>
      <c r="F277" s="194"/>
      <c r="G277" s="196"/>
      <c r="H277" s="196"/>
      <c r="I277" s="196"/>
      <c r="J277" s="195"/>
      <c r="K277" s="131">
        <f>Sheet1!$FY$13</f>
        <v>0</v>
      </c>
      <c r="L277" s="130">
        <f>Sheet1!$FZ$13</f>
        <v>0</v>
      </c>
      <c r="M277" s="131">
        <f>Sheet1!$FY$14</f>
        <v>0</v>
      </c>
      <c r="N277" s="130">
        <f>Sheet1!$FZ$14</f>
        <v>0</v>
      </c>
      <c r="O277" s="131">
        <f>Sheet1!$FY$15</f>
        <v>0</v>
      </c>
      <c r="P277" s="130">
        <f>Sheet1!$FZ$15</f>
        <v>0</v>
      </c>
      <c r="Q277" s="131">
        <f>Sheet1!$FY$16</f>
        <v>0</v>
      </c>
      <c r="R277" s="130">
        <f>Sheet1!$FZ$16</f>
        <v>0</v>
      </c>
      <c r="S277" s="131">
        <f>Sheet1!$FY$17</f>
        <v>0</v>
      </c>
      <c r="T277" s="130">
        <f>Sheet1!$FZ$17</f>
        <v>0</v>
      </c>
    </row>
    <row r="278" spans="1:20" ht="30" customHeight="1">
      <c r="A278" s="198">
        <v>92</v>
      </c>
      <c r="B278" s="197">
        <f>配列入力!B93</f>
        <v>0</v>
      </c>
      <c r="C278" s="199">
        <f>配列入力!C93</f>
        <v>0</v>
      </c>
      <c r="D278" s="199">
        <f>配列入力!D93</f>
        <v>0</v>
      </c>
      <c r="E278" s="199">
        <f>配列入力!E93</f>
        <v>0</v>
      </c>
      <c r="F278" s="198">
        <f>配列入力!F93</f>
        <v>0</v>
      </c>
      <c r="G278" s="199">
        <f>配列入力!G93</f>
        <v>0</v>
      </c>
      <c r="H278" s="199">
        <f>配列入力!H93</f>
        <v>0</v>
      </c>
      <c r="I278" s="199">
        <f>配列入力!I93</f>
        <v>0</v>
      </c>
      <c r="J278" s="197">
        <f>配列入力!J93</f>
        <v>0</v>
      </c>
      <c r="K278" s="133" t="str">
        <f>Sheet1!$GA$3</f>
        <v/>
      </c>
      <c r="L278" s="132">
        <f>Sheet1!$GB$3</f>
        <v>0</v>
      </c>
      <c r="M278" s="133">
        <f>Sheet1!$GA$4</f>
        <v>0</v>
      </c>
      <c r="N278" s="132">
        <f>Sheet1!$GB$4</f>
        <v>0</v>
      </c>
      <c r="O278" s="133">
        <f>Sheet1!$GA$5</f>
        <v>0</v>
      </c>
      <c r="P278" s="132">
        <f>Sheet1!$GB$5</f>
        <v>0</v>
      </c>
      <c r="Q278" s="133">
        <f>Sheet1!$GA$6</f>
        <v>0</v>
      </c>
      <c r="R278" s="132">
        <f>Sheet1!$GB$6</f>
        <v>0</v>
      </c>
      <c r="S278" s="133">
        <f>Sheet1!$GA$7</f>
        <v>0</v>
      </c>
      <c r="T278" s="132">
        <f>Sheet1!$GB$7</f>
        <v>0</v>
      </c>
    </row>
    <row r="279" spans="1:20" ht="30" customHeight="1">
      <c r="A279" s="198"/>
      <c r="B279" s="197"/>
      <c r="C279" s="199"/>
      <c r="D279" s="199"/>
      <c r="E279" s="199"/>
      <c r="F279" s="198"/>
      <c r="G279" s="199"/>
      <c r="H279" s="199"/>
      <c r="I279" s="199"/>
      <c r="J279" s="197"/>
      <c r="K279" s="133">
        <f>Sheet1!$GA$8</f>
        <v>0</v>
      </c>
      <c r="L279" s="132">
        <f>Sheet1!$GB$8</f>
        <v>0</v>
      </c>
      <c r="M279" s="133">
        <f>Sheet1!$GA$9</f>
        <v>0</v>
      </c>
      <c r="N279" s="132">
        <f>Sheet1!$GB$9</f>
        <v>0</v>
      </c>
      <c r="O279" s="133">
        <f>Sheet1!$GA$10</f>
        <v>0</v>
      </c>
      <c r="P279" s="132">
        <f>Sheet1!$GB$10</f>
        <v>0</v>
      </c>
      <c r="Q279" s="133">
        <f>Sheet1!$GA$11</f>
        <v>0</v>
      </c>
      <c r="R279" s="132">
        <f>Sheet1!$GB$11</f>
        <v>0</v>
      </c>
      <c r="S279" s="133">
        <f>Sheet1!$GA$12</f>
        <v>0</v>
      </c>
      <c r="T279" s="132">
        <f>Sheet1!$GB$12</f>
        <v>0</v>
      </c>
    </row>
    <row r="280" spans="1:20" ht="30" customHeight="1">
      <c r="A280" s="198"/>
      <c r="B280" s="197"/>
      <c r="C280" s="199"/>
      <c r="D280" s="199"/>
      <c r="E280" s="199"/>
      <c r="F280" s="198"/>
      <c r="G280" s="199"/>
      <c r="H280" s="199"/>
      <c r="I280" s="199"/>
      <c r="J280" s="197"/>
      <c r="K280" s="133">
        <f>Sheet1!$GA$13</f>
        <v>0</v>
      </c>
      <c r="L280" s="132">
        <f>Sheet1!$GB$13</f>
        <v>0</v>
      </c>
      <c r="M280" s="133">
        <f>Sheet1!$GA$14</f>
        <v>0</v>
      </c>
      <c r="N280" s="132">
        <f>Sheet1!$GB$14</f>
        <v>0</v>
      </c>
      <c r="O280" s="133">
        <f>Sheet1!$GA$15</f>
        <v>0</v>
      </c>
      <c r="P280" s="132">
        <f>Sheet1!$GB$15</f>
        <v>0</v>
      </c>
      <c r="Q280" s="133">
        <f>Sheet1!$GA$16</f>
        <v>0</v>
      </c>
      <c r="R280" s="132">
        <f>Sheet1!$GB$16</f>
        <v>0</v>
      </c>
      <c r="S280" s="133">
        <f>Sheet1!$GA$17</f>
        <v>0</v>
      </c>
      <c r="T280" s="132">
        <f>Sheet1!$GB$17</f>
        <v>0</v>
      </c>
    </row>
    <row r="281" spans="1:20" ht="30" customHeight="1">
      <c r="A281" s="194">
        <v>93</v>
      </c>
      <c r="B281" s="195">
        <f>配列入力!B94</f>
        <v>0</v>
      </c>
      <c r="C281" s="196">
        <f>配列入力!C94</f>
        <v>0</v>
      </c>
      <c r="D281" s="196">
        <f>配列入力!D94</f>
        <v>0</v>
      </c>
      <c r="E281" s="196">
        <f>配列入力!E94</f>
        <v>0</v>
      </c>
      <c r="F281" s="194">
        <f>配列入力!F94</f>
        <v>0</v>
      </c>
      <c r="G281" s="196">
        <f>配列入力!G94</f>
        <v>0</v>
      </c>
      <c r="H281" s="196">
        <f>配列入力!H94</f>
        <v>0</v>
      </c>
      <c r="I281" s="196">
        <f>配列入力!I94</f>
        <v>0</v>
      </c>
      <c r="J281" s="195">
        <f>配列入力!J94</f>
        <v>0</v>
      </c>
      <c r="K281" s="131" t="str">
        <f>Sheet1!$GC$3</f>
        <v/>
      </c>
      <c r="L281" s="130">
        <f>Sheet1!$GD$3</f>
        <v>0</v>
      </c>
      <c r="M281" s="131">
        <f>Sheet1!$GC$4</f>
        <v>0</v>
      </c>
      <c r="N281" s="130">
        <f>Sheet1!$GD$4</f>
        <v>0</v>
      </c>
      <c r="O281" s="131">
        <f>Sheet1!$GC$5</f>
        <v>0</v>
      </c>
      <c r="P281" s="130">
        <f>Sheet1!$GD$5</f>
        <v>0</v>
      </c>
      <c r="Q281" s="131">
        <f>Sheet1!$GC$6</f>
        <v>0</v>
      </c>
      <c r="R281" s="130">
        <f>Sheet1!$GD$6</f>
        <v>0</v>
      </c>
      <c r="S281" s="131">
        <f>Sheet1!$GC$7</f>
        <v>0</v>
      </c>
      <c r="T281" s="130">
        <f>Sheet1!$GD$7</f>
        <v>0</v>
      </c>
    </row>
    <row r="282" spans="1:20" ht="30" customHeight="1">
      <c r="A282" s="194"/>
      <c r="B282" s="195"/>
      <c r="C282" s="196"/>
      <c r="D282" s="196"/>
      <c r="E282" s="196"/>
      <c r="F282" s="194"/>
      <c r="G282" s="196"/>
      <c r="H282" s="196"/>
      <c r="I282" s="196"/>
      <c r="J282" s="195"/>
      <c r="K282" s="131">
        <f>Sheet1!$GC$8</f>
        <v>0</v>
      </c>
      <c r="L282" s="130">
        <f>Sheet1!$GD$8</f>
        <v>0</v>
      </c>
      <c r="M282" s="131">
        <f>Sheet1!$GC$9</f>
        <v>0</v>
      </c>
      <c r="N282" s="130">
        <f>Sheet1!$GD$9</f>
        <v>0</v>
      </c>
      <c r="O282" s="131">
        <f>Sheet1!$GC$10</f>
        <v>0</v>
      </c>
      <c r="P282" s="130">
        <f>Sheet1!$GD$10</f>
        <v>0</v>
      </c>
      <c r="Q282" s="131">
        <f>Sheet1!$GC$11</f>
        <v>0</v>
      </c>
      <c r="R282" s="130">
        <f>Sheet1!$GD$11</f>
        <v>0</v>
      </c>
      <c r="S282" s="131">
        <f>Sheet1!$GC$12</f>
        <v>0</v>
      </c>
      <c r="T282" s="130">
        <f>Sheet1!$GD$12</f>
        <v>0</v>
      </c>
    </row>
    <row r="283" spans="1:20" ht="30" customHeight="1">
      <c r="A283" s="194"/>
      <c r="B283" s="195"/>
      <c r="C283" s="196"/>
      <c r="D283" s="196"/>
      <c r="E283" s="196"/>
      <c r="F283" s="194"/>
      <c r="G283" s="196"/>
      <c r="H283" s="196"/>
      <c r="I283" s="196"/>
      <c r="J283" s="195"/>
      <c r="K283" s="131">
        <f>Sheet1!$GC$13</f>
        <v>0</v>
      </c>
      <c r="L283" s="130">
        <f>Sheet1!$GD$13</f>
        <v>0</v>
      </c>
      <c r="M283" s="131">
        <f>Sheet1!$GC$14</f>
        <v>0</v>
      </c>
      <c r="N283" s="130">
        <f>Sheet1!$GD$14</f>
        <v>0</v>
      </c>
      <c r="O283" s="131">
        <f>Sheet1!$GC$15</f>
        <v>0</v>
      </c>
      <c r="P283" s="130">
        <f>Sheet1!$GD$15</f>
        <v>0</v>
      </c>
      <c r="Q283" s="131">
        <f>Sheet1!$GC$16</f>
        <v>0</v>
      </c>
      <c r="R283" s="130">
        <f>Sheet1!$GD$16</f>
        <v>0</v>
      </c>
      <c r="S283" s="131">
        <f>Sheet1!$GC$17</f>
        <v>0</v>
      </c>
      <c r="T283" s="130">
        <f>Sheet1!$GD$17</f>
        <v>0</v>
      </c>
    </row>
    <row r="284" spans="1:20" ht="30" customHeight="1">
      <c r="A284" s="198">
        <v>94</v>
      </c>
      <c r="B284" s="197">
        <f>配列入力!B95</f>
        <v>0</v>
      </c>
      <c r="C284" s="199">
        <f>配列入力!C95</f>
        <v>0</v>
      </c>
      <c r="D284" s="199">
        <f>配列入力!D95</f>
        <v>0</v>
      </c>
      <c r="E284" s="199">
        <f>配列入力!E95</f>
        <v>0</v>
      </c>
      <c r="F284" s="198">
        <f>配列入力!F95</f>
        <v>0</v>
      </c>
      <c r="G284" s="199">
        <f>配列入力!G95</f>
        <v>0</v>
      </c>
      <c r="H284" s="199">
        <f>配列入力!H95</f>
        <v>0</v>
      </c>
      <c r="I284" s="199">
        <f>配列入力!I95</f>
        <v>0</v>
      </c>
      <c r="J284" s="197">
        <f>配列入力!J95</f>
        <v>0</v>
      </c>
      <c r="K284" s="133" t="str">
        <f>Sheet1!$GE$3</f>
        <v/>
      </c>
      <c r="L284" s="132">
        <f>Sheet1!$GF$3</f>
        <v>0</v>
      </c>
      <c r="M284" s="133">
        <f>Sheet1!$GE$4</f>
        <v>0</v>
      </c>
      <c r="N284" s="132">
        <f>Sheet1!$GF$4</f>
        <v>0</v>
      </c>
      <c r="O284" s="133">
        <f>Sheet1!$GE$5</f>
        <v>0</v>
      </c>
      <c r="P284" s="132">
        <f>Sheet1!$GF$5</f>
        <v>0</v>
      </c>
      <c r="Q284" s="133">
        <f>Sheet1!$GE$6</f>
        <v>0</v>
      </c>
      <c r="R284" s="132">
        <f>Sheet1!$GF$6</f>
        <v>0</v>
      </c>
      <c r="S284" s="133">
        <f>Sheet1!$GE$7</f>
        <v>0</v>
      </c>
      <c r="T284" s="132">
        <f>Sheet1!$GF$7</f>
        <v>0</v>
      </c>
    </row>
    <row r="285" spans="1:20" ht="30" customHeight="1">
      <c r="A285" s="198"/>
      <c r="B285" s="197"/>
      <c r="C285" s="199"/>
      <c r="D285" s="199"/>
      <c r="E285" s="199"/>
      <c r="F285" s="198"/>
      <c r="G285" s="199"/>
      <c r="H285" s="199"/>
      <c r="I285" s="199"/>
      <c r="J285" s="197"/>
      <c r="K285" s="133">
        <f>Sheet1!$GE$8</f>
        <v>0</v>
      </c>
      <c r="L285" s="132">
        <f>Sheet1!$GF$8</f>
        <v>0</v>
      </c>
      <c r="M285" s="133">
        <f>Sheet1!$GE$9</f>
        <v>0</v>
      </c>
      <c r="N285" s="132">
        <f>Sheet1!$GF$9</f>
        <v>0</v>
      </c>
      <c r="O285" s="133">
        <f>Sheet1!$GE$10</f>
        <v>0</v>
      </c>
      <c r="P285" s="132">
        <f>Sheet1!$GF$10</f>
        <v>0</v>
      </c>
      <c r="Q285" s="133">
        <f>Sheet1!$GE$11</f>
        <v>0</v>
      </c>
      <c r="R285" s="132">
        <f>Sheet1!$GF$11</f>
        <v>0</v>
      </c>
      <c r="S285" s="133">
        <f>Sheet1!$GE$12</f>
        <v>0</v>
      </c>
      <c r="T285" s="132">
        <f>Sheet1!$GF$12</f>
        <v>0</v>
      </c>
    </row>
    <row r="286" spans="1:20" ht="30" customHeight="1">
      <c r="A286" s="198"/>
      <c r="B286" s="197"/>
      <c r="C286" s="199"/>
      <c r="D286" s="199"/>
      <c r="E286" s="199"/>
      <c r="F286" s="198"/>
      <c r="G286" s="199"/>
      <c r="H286" s="199"/>
      <c r="I286" s="199"/>
      <c r="J286" s="197"/>
      <c r="K286" s="133">
        <f>Sheet1!$GE$13</f>
        <v>0</v>
      </c>
      <c r="L286" s="132">
        <f>Sheet1!$GF$13</f>
        <v>0</v>
      </c>
      <c r="M286" s="133">
        <f>Sheet1!$GE$14</f>
        <v>0</v>
      </c>
      <c r="N286" s="132">
        <f>Sheet1!$GF$14</f>
        <v>0</v>
      </c>
      <c r="O286" s="133">
        <f>Sheet1!$GE$15</f>
        <v>0</v>
      </c>
      <c r="P286" s="132">
        <f>Sheet1!$GF$15</f>
        <v>0</v>
      </c>
      <c r="Q286" s="133">
        <f>Sheet1!$GE$16</f>
        <v>0</v>
      </c>
      <c r="R286" s="132">
        <f>Sheet1!$GF$16</f>
        <v>0</v>
      </c>
      <c r="S286" s="133">
        <f>Sheet1!$GE$17</f>
        <v>0</v>
      </c>
      <c r="T286" s="132">
        <f>Sheet1!$GF$17</f>
        <v>0</v>
      </c>
    </row>
    <row r="287" spans="1:20" ht="30" customHeight="1">
      <c r="A287" s="194">
        <v>95</v>
      </c>
      <c r="B287" s="195">
        <f>配列入力!B96</f>
        <v>0</v>
      </c>
      <c r="C287" s="196">
        <f>配列入力!C96</f>
        <v>0</v>
      </c>
      <c r="D287" s="196">
        <f>配列入力!D96</f>
        <v>0</v>
      </c>
      <c r="E287" s="196">
        <f>配列入力!E96</f>
        <v>0</v>
      </c>
      <c r="F287" s="194">
        <f>配列入力!F96</f>
        <v>0</v>
      </c>
      <c r="G287" s="196">
        <f>配列入力!G96</f>
        <v>0</v>
      </c>
      <c r="H287" s="196">
        <f>配列入力!H96</f>
        <v>0</v>
      </c>
      <c r="I287" s="196">
        <f>配列入力!I96</f>
        <v>0</v>
      </c>
      <c r="J287" s="195">
        <f>配列入力!J96</f>
        <v>0</v>
      </c>
      <c r="K287" s="131" t="str">
        <f>Sheet1!$GG$3</f>
        <v/>
      </c>
      <c r="L287" s="130">
        <f>Sheet1!$GH$3</f>
        <v>0</v>
      </c>
      <c r="M287" s="131">
        <f>Sheet1!$GG$4</f>
        <v>0</v>
      </c>
      <c r="N287" s="130">
        <f>Sheet1!$GH$4</f>
        <v>0</v>
      </c>
      <c r="O287" s="131">
        <f>Sheet1!$GG$5</f>
        <v>0</v>
      </c>
      <c r="P287" s="130">
        <f>Sheet1!$GH$5</f>
        <v>0</v>
      </c>
      <c r="Q287" s="131">
        <f>Sheet1!$GG$6</f>
        <v>0</v>
      </c>
      <c r="R287" s="130">
        <f>Sheet1!$GH$6</f>
        <v>0</v>
      </c>
      <c r="S287" s="131">
        <f>Sheet1!$GG$7</f>
        <v>0</v>
      </c>
      <c r="T287" s="130">
        <f>Sheet1!$GH$7</f>
        <v>0</v>
      </c>
    </row>
    <row r="288" spans="1:20" ht="30" customHeight="1">
      <c r="A288" s="194"/>
      <c r="B288" s="195"/>
      <c r="C288" s="196"/>
      <c r="D288" s="196"/>
      <c r="E288" s="196"/>
      <c r="F288" s="194"/>
      <c r="G288" s="196"/>
      <c r="H288" s="196"/>
      <c r="I288" s="196"/>
      <c r="J288" s="195"/>
      <c r="K288" s="131">
        <f>Sheet1!$GG$8</f>
        <v>0</v>
      </c>
      <c r="L288" s="130">
        <f>Sheet1!$GH$8</f>
        <v>0</v>
      </c>
      <c r="M288" s="131">
        <f>Sheet1!$GG$9</f>
        <v>0</v>
      </c>
      <c r="N288" s="130">
        <f>Sheet1!$GH$9</f>
        <v>0</v>
      </c>
      <c r="O288" s="131">
        <f>Sheet1!$GG$10</f>
        <v>0</v>
      </c>
      <c r="P288" s="130">
        <f>Sheet1!$GH$10</f>
        <v>0</v>
      </c>
      <c r="Q288" s="131">
        <f>Sheet1!$GG$11</f>
        <v>0</v>
      </c>
      <c r="R288" s="130">
        <f>Sheet1!$GH$11</f>
        <v>0</v>
      </c>
      <c r="S288" s="131">
        <f>Sheet1!$GG$12</f>
        <v>0</v>
      </c>
      <c r="T288" s="130">
        <f>Sheet1!$GH$12</f>
        <v>0</v>
      </c>
    </row>
    <row r="289" spans="1:20" ht="30" customHeight="1">
      <c r="A289" s="194"/>
      <c r="B289" s="195"/>
      <c r="C289" s="196"/>
      <c r="D289" s="196"/>
      <c r="E289" s="196"/>
      <c r="F289" s="194"/>
      <c r="G289" s="196"/>
      <c r="H289" s="196"/>
      <c r="I289" s="196"/>
      <c r="J289" s="195"/>
      <c r="K289" s="131">
        <f>Sheet1!$GG$13</f>
        <v>0</v>
      </c>
      <c r="L289" s="130">
        <f>Sheet1!$GH$13</f>
        <v>0</v>
      </c>
      <c r="M289" s="131">
        <f>Sheet1!$GG$14</f>
        <v>0</v>
      </c>
      <c r="N289" s="130">
        <f>Sheet1!$GH$14</f>
        <v>0</v>
      </c>
      <c r="O289" s="131">
        <f>Sheet1!$GG$15</f>
        <v>0</v>
      </c>
      <c r="P289" s="130">
        <f>Sheet1!$GH$15</f>
        <v>0</v>
      </c>
      <c r="Q289" s="131">
        <f>Sheet1!$GG$16</f>
        <v>0</v>
      </c>
      <c r="R289" s="130">
        <f>Sheet1!$GH$16</f>
        <v>0</v>
      </c>
      <c r="S289" s="131">
        <f>Sheet1!$GG$17</f>
        <v>0</v>
      </c>
      <c r="T289" s="130">
        <f>Sheet1!$GH$17</f>
        <v>0</v>
      </c>
    </row>
    <row r="290" spans="1:20" ht="30" customHeight="1">
      <c r="A290" s="198">
        <v>96</v>
      </c>
      <c r="B290" s="197">
        <f>配列入力!B97</f>
        <v>0</v>
      </c>
      <c r="C290" s="199">
        <f>配列入力!C97</f>
        <v>0</v>
      </c>
      <c r="D290" s="199">
        <f>配列入力!D97</f>
        <v>0</v>
      </c>
      <c r="E290" s="199">
        <f>配列入力!E97</f>
        <v>0</v>
      </c>
      <c r="F290" s="198">
        <f>配列入力!F97</f>
        <v>0</v>
      </c>
      <c r="G290" s="199">
        <f>配列入力!G97</f>
        <v>0</v>
      </c>
      <c r="H290" s="199">
        <f>配列入力!H97</f>
        <v>0</v>
      </c>
      <c r="I290" s="199">
        <f>配列入力!I97</f>
        <v>0</v>
      </c>
      <c r="J290" s="197">
        <f>配列入力!J97</f>
        <v>0</v>
      </c>
      <c r="K290" s="133" t="str">
        <f>Sheet1!$GI$3</f>
        <v/>
      </c>
      <c r="L290" s="132">
        <f>Sheet1!$GJ$3</f>
        <v>0</v>
      </c>
      <c r="M290" s="133">
        <f>Sheet1!$GI$4</f>
        <v>0</v>
      </c>
      <c r="N290" s="132">
        <f>Sheet1!$GJ$4</f>
        <v>0</v>
      </c>
      <c r="O290" s="133">
        <f>Sheet1!$GI$5</f>
        <v>0</v>
      </c>
      <c r="P290" s="132">
        <f>Sheet1!$GJ$5</f>
        <v>0</v>
      </c>
      <c r="Q290" s="133">
        <f>Sheet1!$GI$6</f>
        <v>0</v>
      </c>
      <c r="R290" s="132">
        <f>Sheet1!$GJ$6</f>
        <v>0</v>
      </c>
      <c r="S290" s="133">
        <f>Sheet1!$GI$7</f>
        <v>0</v>
      </c>
      <c r="T290" s="132">
        <f>Sheet1!$GJ$7</f>
        <v>0</v>
      </c>
    </row>
    <row r="291" spans="1:20" ht="30" customHeight="1">
      <c r="A291" s="198"/>
      <c r="B291" s="197"/>
      <c r="C291" s="199"/>
      <c r="D291" s="199"/>
      <c r="E291" s="199"/>
      <c r="F291" s="198"/>
      <c r="G291" s="199"/>
      <c r="H291" s="199"/>
      <c r="I291" s="199"/>
      <c r="J291" s="197"/>
      <c r="K291" s="133">
        <f>Sheet1!$GI$8</f>
        <v>0</v>
      </c>
      <c r="L291" s="132">
        <f>Sheet1!$GJ$8</f>
        <v>0</v>
      </c>
      <c r="M291" s="133">
        <f>Sheet1!$GI$9</f>
        <v>0</v>
      </c>
      <c r="N291" s="132">
        <f>Sheet1!$GJ$9</f>
        <v>0</v>
      </c>
      <c r="O291" s="133">
        <f>Sheet1!$GI$10</f>
        <v>0</v>
      </c>
      <c r="P291" s="132">
        <f>Sheet1!$GJ$10</f>
        <v>0</v>
      </c>
      <c r="Q291" s="133">
        <f>Sheet1!$GI$11</f>
        <v>0</v>
      </c>
      <c r="R291" s="132">
        <f>Sheet1!$GJ$11</f>
        <v>0</v>
      </c>
      <c r="S291" s="133">
        <f>Sheet1!$GI$12</f>
        <v>0</v>
      </c>
      <c r="T291" s="132">
        <f>Sheet1!$GJ$12</f>
        <v>0</v>
      </c>
    </row>
    <row r="292" spans="1:20" ht="30" customHeight="1">
      <c r="A292" s="198"/>
      <c r="B292" s="197"/>
      <c r="C292" s="199"/>
      <c r="D292" s="199"/>
      <c r="E292" s="199"/>
      <c r="F292" s="198"/>
      <c r="G292" s="199"/>
      <c r="H292" s="199"/>
      <c r="I292" s="199"/>
      <c r="J292" s="197"/>
      <c r="K292" s="133">
        <f>Sheet1!$GI$13</f>
        <v>0</v>
      </c>
      <c r="L292" s="132">
        <f>Sheet1!$GJ$13</f>
        <v>0</v>
      </c>
      <c r="M292" s="133">
        <f>Sheet1!$GI$14</f>
        <v>0</v>
      </c>
      <c r="N292" s="132">
        <f>Sheet1!$GJ$14</f>
        <v>0</v>
      </c>
      <c r="O292" s="133">
        <f>Sheet1!$GI$15</f>
        <v>0</v>
      </c>
      <c r="P292" s="132">
        <f>Sheet1!$GJ$15</f>
        <v>0</v>
      </c>
      <c r="Q292" s="133">
        <f>Sheet1!$GI$16</f>
        <v>0</v>
      </c>
      <c r="R292" s="132">
        <f>Sheet1!$GJ$16</f>
        <v>0</v>
      </c>
      <c r="S292" s="133">
        <f>Sheet1!$GI$17</f>
        <v>0</v>
      </c>
      <c r="T292" s="132">
        <f>Sheet1!$GJ$17</f>
        <v>0</v>
      </c>
    </row>
  </sheetData>
  <sheetProtection algorithmName="SHA-512" hashValue="DMwuGF/ZOksuvA3NIBqSlqwnYt3Gnw8G79t4tLTJBso7xKkqJH+HmWtPCwnU7REzdZoqgeJUx/3cO1YIzLzM1w==" saltValue="xkqUK3399I5jXHX3dunsig==" spinCount="100000" sheet="1" objects="1" scenarios="1"/>
  <mergeCells count="971">
    <mergeCell ref="A290:A292"/>
    <mergeCell ref="B290:B292"/>
    <mergeCell ref="C290:C292"/>
    <mergeCell ref="D290:D292"/>
    <mergeCell ref="E290:E292"/>
    <mergeCell ref="I284:I286"/>
    <mergeCell ref="F290:F292"/>
    <mergeCell ref="G290:G292"/>
    <mergeCell ref="H290:H292"/>
    <mergeCell ref="I290:I292"/>
    <mergeCell ref="B284:B286"/>
    <mergeCell ref="C284:C286"/>
    <mergeCell ref="D284:D286"/>
    <mergeCell ref="E284:E286"/>
    <mergeCell ref="F284:F286"/>
    <mergeCell ref="G284:G286"/>
    <mergeCell ref="H284:H286"/>
    <mergeCell ref="J278:J280"/>
    <mergeCell ref="J290:J292"/>
    <mergeCell ref="F287:F289"/>
    <mergeCell ref="G287:G289"/>
    <mergeCell ref="H287:H289"/>
    <mergeCell ref="I287:I289"/>
    <mergeCell ref="J287:J289"/>
    <mergeCell ref="A281:A283"/>
    <mergeCell ref="B281:B283"/>
    <mergeCell ref="C281:C283"/>
    <mergeCell ref="D281:D283"/>
    <mergeCell ref="E281:E283"/>
    <mergeCell ref="J284:J286"/>
    <mergeCell ref="A287:A289"/>
    <mergeCell ref="B287:B289"/>
    <mergeCell ref="C287:C289"/>
    <mergeCell ref="D287:D289"/>
    <mergeCell ref="E287:E289"/>
    <mergeCell ref="F281:F283"/>
    <mergeCell ref="G281:G283"/>
    <mergeCell ref="H281:H283"/>
    <mergeCell ref="I281:I283"/>
    <mergeCell ref="J281:J283"/>
    <mergeCell ref="A284:A286"/>
    <mergeCell ref="A278:A280"/>
    <mergeCell ref="B278:B280"/>
    <mergeCell ref="C278:C280"/>
    <mergeCell ref="D278:D280"/>
    <mergeCell ref="E278:E280"/>
    <mergeCell ref="F278:F280"/>
    <mergeCell ref="G278:G280"/>
    <mergeCell ref="H278:H280"/>
    <mergeCell ref="I278:I280"/>
    <mergeCell ref="J272:J274"/>
    <mergeCell ref="A275:A277"/>
    <mergeCell ref="B275:B277"/>
    <mergeCell ref="C275:C277"/>
    <mergeCell ref="D275:D277"/>
    <mergeCell ref="E275:E277"/>
    <mergeCell ref="F275:F277"/>
    <mergeCell ref="G275:G277"/>
    <mergeCell ref="H275:H277"/>
    <mergeCell ref="I275:I277"/>
    <mergeCell ref="J275:J277"/>
    <mergeCell ref="A272:A274"/>
    <mergeCell ref="B272:B274"/>
    <mergeCell ref="C272:C274"/>
    <mergeCell ref="D272:D274"/>
    <mergeCell ref="E272:E274"/>
    <mergeCell ref="F272:F274"/>
    <mergeCell ref="G272:G274"/>
    <mergeCell ref="H272:H274"/>
    <mergeCell ref="I272:I274"/>
    <mergeCell ref="J266:J268"/>
    <mergeCell ref="A269:A271"/>
    <mergeCell ref="B269:B271"/>
    <mergeCell ref="C269:C271"/>
    <mergeCell ref="D269:D271"/>
    <mergeCell ref="E269:E271"/>
    <mergeCell ref="F269:F271"/>
    <mergeCell ref="G269:G271"/>
    <mergeCell ref="H269:H271"/>
    <mergeCell ref="I269:I271"/>
    <mergeCell ref="J269:J271"/>
    <mergeCell ref="A266:A268"/>
    <mergeCell ref="B266:B268"/>
    <mergeCell ref="C266:C268"/>
    <mergeCell ref="D266:D268"/>
    <mergeCell ref="E266:E268"/>
    <mergeCell ref="F266:F268"/>
    <mergeCell ref="G266:G268"/>
    <mergeCell ref="H266:H268"/>
    <mergeCell ref="I266:I268"/>
    <mergeCell ref="J260:J262"/>
    <mergeCell ref="A263:A265"/>
    <mergeCell ref="B263:B265"/>
    <mergeCell ref="C263:C265"/>
    <mergeCell ref="D263:D265"/>
    <mergeCell ref="E263:E265"/>
    <mergeCell ref="F263:F265"/>
    <mergeCell ref="G263:G265"/>
    <mergeCell ref="H263:H265"/>
    <mergeCell ref="I263:I265"/>
    <mergeCell ref="J263:J265"/>
    <mergeCell ref="A260:A262"/>
    <mergeCell ref="B260:B262"/>
    <mergeCell ref="C260:C262"/>
    <mergeCell ref="D260:D262"/>
    <mergeCell ref="E260:E262"/>
    <mergeCell ref="F260:F262"/>
    <mergeCell ref="G260:G262"/>
    <mergeCell ref="H260:H262"/>
    <mergeCell ref="I260:I262"/>
    <mergeCell ref="J254:J256"/>
    <mergeCell ref="A257:A259"/>
    <mergeCell ref="B257:B259"/>
    <mergeCell ref="C257:C259"/>
    <mergeCell ref="D257:D259"/>
    <mergeCell ref="E257:E259"/>
    <mergeCell ref="F257:F259"/>
    <mergeCell ref="G257:G259"/>
    <mergeCell ref="H257:H259"/>
    <mergeCell ref="I257:I259"/>
    <mergeCell ref="J257:J259"/>
    <mergeCell ref="A254:A256"/>
    <mergeCell ref="B254:B256"/>
    <mergeCell ref="C254:C256"/>
    <mergeCell ref="D254:D256"/>
    <mergeCell ref="E254:E256"/>
    <mergeCell ref="F254:F256"/>
    <mergeCell ref="G254:G256"/>
    <mergeCell ref="H254:H256"/>
    <mergeCell ref="I254:I256"/>
    <mergeCell ref="J248:J250"/>
    <mergeCell ref="A251:A253"/>
    <mergeCell ref="B251:B253"/>
    <mergeCell ref="C251:C253"/>
    <mergeCell ref="D251:D253"/>
    <mergeCell ref="E251:E253"/>
    <mergeCell ref="F251:F253"/>
    <mergeCell ref="G251:G253"/>
    <mergeCell ref="H251:H253"/>
    <mergeCell ref="I251:I253"/>
    <mergeCell ref="J251:J253"/>
    <mergeCell ref="A248:A250"/>
    <mergeCell ref="B248:B250"/>
    <mergeCell ref="C248:C250"/>
    <mergeCell ref="D248:D250"/>
    <mergeCell ref="E248:E250"/>
    <mergeCell ref="F248:F250"/>
    <mergeCell ref="G248:G250"/>
    <mergeCell ref="H248:H250"/>
    <mergeCell ref="I248:I250"/>
    <mergeCell ref="J242:J244"/>
    <mergeCell ref="A245:A247"/>
    <mergeCell ref="B245:B247"/>
    <mergeCell ref="C245:C247"/>
    <mergeCell ref="D245:D247"/>
    <mergeCell ref="E245:E247"/>
    <mergeCell ref="F245:F247"/>
    <mergeCell ref="G245:G247"/>
    <mergeCell ref="H245:H247"/>
    <mergeCell ref="I245:I247"/>
    <mergeCell ref="J245:J247"/>
    <mergeCell ref="A242:A244"/>
    <mergeCell ref="B242:B244"/>
    <mergeCell ref="C242:C244"/>
    <mergeCell ref="D242:D244"/>
    <mergeCell ref="E242:E244"/>
    <mergeCell ref="F242:F244"/>
    <mergeCell ref="G242:G244"/>
    <mergeCell ref="H242:H244"/>
    <mergeCell ref="I242:I244"/>
    <mergeCell ref="J236:J238"/>
    <mergeCell ref="A239:A241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A236:A238"/>
    <mergeCell ref="B236:B238"/>
    <mergeCell ref="C236:C238"/>
    <mergeCell ref="D236:D238"/>
    <mergeCell ref="E236:E238"/>
    <mergeCell ref="F236:F238"/>
    <mergeCell ref="G236:G238"/>
    <mergeCell ref="H236:H238"/>
    <mergeCell ref="I236:I238"/>
    <mergeCell ref="J230:J232"/>
    <mergeCell ref="A233:A235"/>
    <mergeCell ref="B233:B235"/>
    <mergeCell ref="C233:C235"/>
    <mergeCell ref="D233:D235"/>
    <mergeCell ref="E233:E235"/>
    <mergeCell ref="F233:F235"/>
    <mergeCell ref="G233:G235"/>
    <mergeCell ref="H233:H235"/>
    <mergeCell ref="I233:I235"/>
    <mergeCell ref="J233:J235"/>
    <mergeCell ref="A230:A232"/>
    <mergeCell ref="B230:B232"/>
    <mergeCell ref="C230:C232"/>
    <mergeCell ref="D230:D232"/>
    <mergeCell ref="E230:E232"/>
    <mergeCell ref="F230:F232"/>
    <mergeCell ref="G230:G232"/>
    <mergeCell ref="H230:H232"/>
    <mergeCell ref="I230:I232"/>
    <mergeCell ref="J224:J226"/>
    <mergeCell ref="A227:A229"/>
    <mergeCell ref="B227:B229"/>
    <mergeCell ref="C227:C229"/>
    <mergeCell ref="D227:D229"/>
    <mergeCell ref="E227:E229"/>
    <mergeCell ref="F227:F229"/>
    <mergeCell ref="G227:G229"/>
    <mergeCell ref="H227:H229"/>
    <mergeCell ref="I227:I229"/>
    <mergeCell ref="J227:J229"/>
    <mergeCell ref="A224:A226"/>
    <mergeCell ref="B224:B226"/>
    <mergeCell ref="C224:C226"/>
    <mergeCell ref="D224:D226"/>
    <mergeCell ref="E224:E226"/>
    <mergeCell ref="F224:F226"/>
    <mergeCell ref="G224:G226"/>
    <mergeCell ref="H224:H226"/>
    <mergeCell ref="I224:I226"/>
    <mergeCell ref="J218:J220"/>
    <mergeCell ref="A221:A223"/>
    <mergeCell ref="B221:B223"/>
    <mergeCell ref="C221:C223"/>
    <mergeCell ref="D221:D223"/>
    <mergeCell ref="E221:E223"/>
    <mergeCell ref="F221:F223"/>
    <mergeCell ref="G221:G223"/>
    <mergeCell ref="H221:H223"/>
    <mergeCell ref="I221:I223"/>
    <mergeCell ref="J221:J223"/>
    <mergeCell ref="A218:A220"/>
    <mergeCell ref="B218:B220"/>
    <mergeCell ref="C218:C220"/>
    <mergeCell ref="D218:D220"/>
    <mergeCell ref="E218:E220"/>
    <mergeCell ref="F218:F220"/>
    <mergeCell ref="G218:G220"/>
    <mergeCell ref="H218:H220"/>
    <mergeCell ref="I218:I220"/>
    <mergeCell ref="J212:J214"/>
    <mergeCell ref="A215:A217"/>
    <mergeCell ref="B215:B217"/>
    <mergeCell ref="C215:C217"/>
    <mergeCell ref="D215:D217"/>
    <mergeCell ref="E215:E217"/>
    <mergeCell ref="F215:F217"/>
    <mergeCell ref="G215:G217"/>
    <mergeCell ref="H215:H217"/>
    <mergeCell ref="I215:I217"/>
    <mergeCell ref="J215:J217"/>
    <mergeCell ref="A212:A214"/>
    <mergeCell ref="B212:B214"/>
    <mergeCell ref="C212:C214"/>
    <mergeCell ref="D212:D214"/>
    <mergeCell ref="E212:E214"/>
    <mergeCell ref="F212:F214"/>
    <mergeCell ref="G212:G214"/>
    <mergeCell ref="H212:H214"/>
    <mergeCell ref="I212:I214"/>
    <mergeCell ref="J206:J208"/>
    <mergeCell ref="A209:A211"/>
    <mergeCell ref="B209:B211"/>
    <mergeCell ref="C209:C211"/>
    <mergeCell ref="D209:D211"/>
    <mergeCell ref="E209:E211"/>
    <mergeCell ref="F209:F211"/>
    <mergeCell ref="G209:G211"/>
    <mergeCell ref="H209:H211"/>
    <mergeCell ref="I209:I211"/>
    <mergeCell ref="J209:J211"/>
    <mergeCell ref="A206:A208"/>
    <mergeCell ref="B206:B208"/>
    <mergeCell ref="C206:C208"/>
    <mergeCell ref="D206:D208"/>
    <mergeCell ref="E206:E208"/>
    <mergeCell ref="F206:F208"/>
    <mergeCell ref="G206:G208"/>
    <mergeCell ref="H206:H208"/>
    <mergeCell ref="I206:I208"/>
    <mergeCell ref="J200:J202"/>
    <mergeCell ref="A203:A205"/>
    <mergeCell ref="B203:B205"/>
    <mergeCell ref="C203:C205"/>
    <mergeCell ref="D203:D205"/>
    <mergeCell ref="E203:E205"/>
    <mergeCell ref="F203:F205"/>
    <mergeCell ref="G203:G205"/>
    <mergeCell ref="H203:H205"/>
    <mergeCell ref="I203:I205"/>
    <mergeCell ref="J203:J205"/>
    <mergeCell ref="A200:A202"/>
    <mergeCell ref="B200:B202"/>
    <mergeCell ref="C200:C202"/>
    <mergeCell ref="D200:D202"/>
    <mergeCell ref="E200:E202"/>
    <mergeCell ref="F200:F202"/>
    <mergeCell ref="G200:G202"/>
    <mergeCell ref="H200:H202"/>
    <mergeCell ref="I200:I202"/>
    <mergeCell ref="J194:J196"/>
    <mergeCell ref="A197:A199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A194:A196"/>
    <mergeCell ref="B194:B196"/>
    <mergeCell ref="C194:C196"/>
    <mergeCell ref="D194:D196"/>
    <mergeCell ref="E194:E196"/>
    <mergeCell ref="F194:F196"/>
    <mergeCell ref="G194:G196"/>
    <mergeCell ref="H194:H196"/>
    <mergeCell ref="I194:I196"/>
    <mergeCell ref="J188:J190"/>
    <mergeCell ref="A191:A193"/>
    <mergeCell ref="B191:B193"/>
    <mergeCell ref="C191:C193"/>
    <mergeCell ref="D191:D193"/>
    <mergeCell ref="E191:E193"/>
    <mergeCell ref="F191:F193"/>
    <mergeCell ref="G191:G193"/>
    <mergeCell ref="H191:H193"/>
    <mergeCell ref="I191:I193"/>
    <mergeCell ref="J191:J193"/>
    <mergeCell ref="A188:A190"/>
    <mergeCell ref="B188:B190"/>
    <mergeCell ref="C188:C190"/>
    <mergeCell ref="D188:D190"/>
    <mergeCell ref="E188:E190"/>
    <mergeCell ref="F188:F190"/>
    <mergeCell ref="G188:G190"/>
    <mergeCell ref="H188:H190"/>
    <mergeCell ref="I188:I190"/>
    <mergeCell ref="J182:J184"/>
    <mergeCell ref="A185:A187"/>
    <mergeCell ref="B185:B187"/>
    <mergeCell ref="C185:C187"/>
    <mergeCell ref="D185:D187"/>
    <mergeCell ref="E185:E187"/>
    <mergeCell ref="F185:F187"/>
    <mergeCell ref="G185:G187"/>
    <mergeCell ref="H185:H187"/>
    <mergeCell ref="I185:I187"/>
    <mergeCell ref="J185:J187"/>
    <mergeCell ref="A182:A184"/>
    <mergeCell ref="B182:B184"/>
    <mergeCell ref="C182:C184"/>
    <mergeCell ref="D182:D184"/>
    <mergeCell ref="E182:E184"/>
    <mergeCell ref="F182:F184"/>
    <mergeCell ref="G182:G184"/>
    <mergeCell ref="H182:H184"/>
    <mergeCell ref="I182:I184"/>
    <mergeCell ref="J176:J178"/>
    <mergeCell ref="A179:A181"/>
    <mergeCell ref="B179:B181"/>
    <mergeCell ref="C179:C181"/>
    <mergeCell ref="D179:D181"/>
    <mergeCell ref="E179:E181"/>
    <mergeCell ref="F179:F181"/>
    <mergeCell ref="G179:G181"/>
    <mergeCell ref="H179:H181"/>
    <mergeCell ref="I179:I181"/>
    <mergeCell ref="J179:J181"/>
    <mergeCell ref="A176:A178"/>
    <mergeCell ref="B176:B178"/>
    <mergeCell ref="C176:C178"/>
    <mergeCell ref="D176:D178"/>
    <mergeCell ref="E176:E178"/>
    <mergeCell ref="F176:F178"/>
    <mergeCell ref="G176:G178"/>
    <mergeCell ref="H176:H178"/>
    <mergeCell ref="I176:I178"/>
    <mergeCell ref="J170:J172"/>
    <mergeCell ref="A173:A175"/>
    <mergeCell ref="B173:B175"/>
    <mergeCell ref="C173:C175"/>
    <mergeCell ref="D173:D175"/>
    <mergeCell ref="E173:E175"/>
    <mergeCell ref="F173:F175"/>
    <mergeCell ref="G173:G175"/>
    <mergeCell ref="H173:H175"/>
    <mergeCell ref="I173:I175"/>
    <mergeCell ref="J173:J175"/>
    <mergeCell ref="A170:A172"/>
    <mergeCell ref="B170:B172"/>
    <mergeCell ref="C170:C172"/>
    <mergeCell ref="D170:D172"/>
    <mergeCell ref="E170:E172"/>
    <mergeCell ref="F170:F172"/>
    <mergeCell ref="G170:G172"/>
    <mergeCell ref="H170:H172"/>
    <mergeCell ref="I170:I172"/>
    <mergeCell ref="J164:J166"/>
    <mergeCell ref="A167:A169"/>
    <mergeCell ref="B167:B169"/>
    <mergeCell ref="C167:C169"/>
    <mergeCell ref="D167:D169"/>
    <mergeCell ref="E167:E169"/>
    <mergeCell ref="F167:F169"/>
    <mergeCell ref="G167:G169"/>
    <mergeCell ref="H167:H169"/>
    <mergeCell ref="I167:I169"/>
    <mergeCell ref="J167:J169"/>
    <mergeCell ref="A164:A166"/>
    <mergeCell ref="B164:B166"/>
    <mergeCell ref="C164:C166"/>
    <mergeCell ref="D164:D166"/>
    <mergeCell ref="E164:E166"/>
    <mergeCell ref="F164:F166"/>
    <mergeCell ref="G164:G166"/>
    <mergeCell ref="H164:H166"/>
    <mergeCell ref="I164:I166"/>
    <mergeCell ref="J158:J160"/>
    <mergeCell ref="A161:A163"/>
    <mergeCell ref="B161:B163"/>
    <mergeCell ref="C161:C163"/>
    <mergeCell ref="D161:D163"/>
    <mergeCell ref="E161:E163"/>
    <mergeCell ref="F161:F163"/>
    <mergeCell ref="G161:G163"/>
    <mergeCell ref="H161:H163"/>
    <mergeCell ref="I161:I163"/>
    <mergeCell ref="J161:J163"/>
    <mergeCell ref="A158:A160"/>
    <mergeCell ref="B158:B160"/>
    <mergeCell ref="C158:C160"/>
    <mergeCell ref="D158:D160"/>
    <mergeCell ref="E158:E160"/>
    <mergeCell ref="F158:F160"/>
    <mergeCell ref="G158:G160"/>
    <mergeCell ref="H158:H160"/>
    <mergeCell ref="I158:I160"/>
    <mergeCell ref="J152:J154"/>
    <mergeCell ref="A155:A157"/>
    <mergeCell ref="B155:B157"/>
    <mergeCell ref="C155:C157"/>
    <mergeCell ref="D155:D157"/>
    <mergeCell ref="E155:E157"/>
    <mergeCell ref="F155:F157"/>
    <mergeCell ref="G155:G157"/>
    <mergeCell ref="H155:H157"/>
    <mergeCell ref="I155:I157"/>
    <mergeCell ref="J155:J157"/>
    <mergeCell ref="A152:A154"/>
    <mergeCell ref="B152:B154"/>
    <mergeCell ref="C152:C154"/>
    <mergeCell ref="D152:D154"/>
    <mergeCell ref="E152:E154"/>
    <mergeCell ref="F152:F154"/>
    <mergeCell ref="G152:G154"/>
    <mergeCell ref="H152:H154"/>
    <mergeCell ref="I152:I154"/>
    <mergeCell ref="J146:J148"/>
    <mergeCell ref="A149:A151"/>
    <mergeCell ref="B149:B151"/>
    <mergeCell ref="C149:C151"/>
    <mergeCell ref="D149:D151"/>
    <mergeCell ref="E149:E151"/>
    <mergeCell ref="F149:F151"/>
    <mergeCell ref="G149:G151"/>
    <mergeCell ref="H149:H151"/>
    <mergeCell ref="I149:I151"/>
    <mergeCell ref="J149:J151"/>
    <mergeCell ref="A146:A148"/>
    <mergeCell ref="B146:B148"/>
    <mergeCell ref="C146:C148"/>
    <mergeCell ref="D146:D148"/>
    <mergeCell ref="E146:E148"/>
    <mergeCell ref="F146:F148"/>
    <mergeCell ref="G146:G148"/>
    <mergeCell ref="H146:H148"/>
    <mergeCell ref="I146:I148"/>
    <mergeCell ref="J140:J142"/>
    <mergeCell ref="A143:A145"/>
    <mergeCell ref="B143:B145"/>
    <mergeCell ref="C143:C145"/>
    <mergeCell ref="D143:D145"/>
    <mergeCell ref="E143:E145"/>
    <mergeCell ref="F143:F145"/>
    <mergeCell ref="G143:G145"/>
    <mergeCell ref="H143:H145"/>
    <mergeCell ref="I143:I145"/>
    <mergeCell ref="J143:J145"/>
    <mergeCell ref="A140:A142"/>
    <mergeCell ref="B140:B142"/>
    <mergeCell ref="C140:C142"/>
    <mergeCell ref="D140:D142"/>
    <mergeCell ref="E140:E142"/>
    <mergeCell ref="F140:F142"/>
    <mergeCell ref="G140:G142"/>
    <mergeCell ref="H140:H142"/>
    <mergeCell ref="I140:I142"/>
    <mergeCell ref="J134:J136"/>
    <mergeCell ref="A137:A139"/>
    <mergeCell ref="B137:B139"/>
    <mergeCell ref="C137:C139"/>
    <mergeCell ref="D137:D139"/>
    <mergeCell ref="E137:E139"/>
    <mergeCell ref="F137:F139"/>
    <mergeCell ref="G137:G139"/>
    <mergeCell ref="H137:H139"/>
    <mergeCell ref="I137:I139"/>
    <mergeCell ref="J137:J139"/>
    <mergeCell ref="A134:A136"/>
    <mergeCell ref="B134:B136"/>
    <mergeCell ref="C134:C136"/>
    <mergeCell ref="D134:D136"/>
    <mergeCell ref="E134:E136"/>
    <mergeCell ref="F134:F136"/>
    <mergeCell ref="G134:G136"/>
    <mergeCell ref="H134:H136"/>
    <mergeCell ref="I134:I136"/>
    <mergeCell ref="J128:J130"/>
    <mergeCell ref="A131:A133"/>
    <mergeCell ref="B131:B133"/>
    <mergeCell ref="C131:C133"/>
    <mergeCell ref="D131:D133"/>
    <mergeCell ref="E131:E133"/>
    <mergeCell ref="F131:F133"/>
    <mergeCell ref="G131:G133"/>
    <mergeCell ref="H131:H133"/>
    <mergeCell ref="I131:I133"/>
    <mergeCell ref="J131:J133"/>
    <mergeCell ref="A128:A130"/>
    <mergeCell ref="B128:B130"/>
    <mergeCell ref="C128:C130"/>
    <mergeCell ref="D128:D130"/>
    <mergeCell ref="E128:E130"/>
    <mergeCell ref="F128:F130"/>
    <mergeCell ref="G128:G130"/>
    <mergeCell ref="H128:H130"/>
    <mergeCell ref="I128:I130"/>
    <mergeCell ref="J122:J124"/>
    <mergeCell ref="A125:A127"/>
    <mergeCell ref="B125:B127"/>
    <mergeCell ref="C125:C127"/>
    <mergeCell ref="D125:D127"/>
    <mergeCell ref="E125:E127"/>
    <mergeCell ref="F125:F127"/>
    <mergeCell ref="G125:G127"/>
    <mergeCell ref="H125:H127"/>
    <mergeCell ref="I125:I127"/>
    <mergeCell ref="J125:J127"/>
    <mergeCell ref="A122:A124"/>
    <mergeCell ref="B122:B124"/>
    <mergeCell ref="C122:C124"/>
    <mergeCell ref="D122:D124"/>
    <mergeCell ref="E122:E124"/>
    <mergeCell ref="F122:F124"/>
    <mergeCell ref="G122:G124"/>
    <mergeCell ref="H122:H124"/>
    <mergeCell ref="I122:I124"/>
    <mergeCell ref="J116:J118"/>
    <mergeCell ref="A119:A121"/>
    <mergeCell ref="B119:B121"/>
    <mergeCell ref="C119:C121"/>
    <mergeCell ref="D119:D121"/>
    <mergeCell ref="E119:E121"/>
    <mergeCell ref="F119:F121"/>
    <mergeCell ref="G119:G121"/>
    <mergeCell ref="H119:H121"/>
    <mergeCell ref="I119:I121"/>
    <mergeCell ref="J119:J121"/>
    <mergeCell ref="A116:A118"/>
    <mergeCell ref="B116:B118"/>
    <mergeCell ref="C116:C118"/>
    <mergeCell ref="D116:D118"/>
    <mergeCell ref="E116:E118"/>
    <mergeCell ref="F116:F118"/>
    <mergeCell ref="G116:G118"/>
    <mergeCell ref="H116:H118"/>
    <mergeCell ref="I116:I118"/>
    <mergeCell ref="J110:J112"/>
    <mergeCell ref="A113:A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A110:A112"/>
    <mergeCell ref="B110:B112"/>
    <mergeCell ref="C110:C112"/>
    <mergeCell ref="D110:D112"/>
    <mergeCell ref="E110:E112"/>
    <mergeCell ref="F110:F112"/>
    <mergeCell ref="G110:G112"/>
    <mergeCell ref="H110:H112"/>
    <mergeCell ref="I110:I112"/>
    <mergeCell ref="J104:J106"/>
    <mergeCell ref="A107:A109"/>
    <mergeCell ref="B107:B109"/>
    <mergeCell ref="C107:C109"/>
    <mergeCell ref="D107:D109"/>
    <mergeCell ref="E107:E109"/>
    <mergeCell ref="F107:F109"/>
    <mergeCell ref="G107:G109"/>
    <mergeCell ref="H107:H109"/>
    <mergeCell ref="I107:I109"/>
    <mergeCell ref="J107:J109"/>
    <mergeCell ref="A104:A106"/>
    <mergeCell ref="B104:B106"/>
    <mergeCell ref="C104:C106"/>
    <mergeCell ref="D104:D106"/>
    <mergeCell ref="E104:E106"/>
    <mergeCell ref="F104:F106"/>
    <mergeCell ref="G104:G106"/>
    <mergeCell ref="H104:H106"/>
    <mergeCell ref="I104:I106"/>
    <mergeCell ref="J98:J100"/>
    <mergeCell ref="A101:A103"/>
    <mergeCell ref="B101:B103"/>
    <mergeCell ref="C101:C103"/>
    <mergeCell ref="D101:D103"/>
    <mergeCell ref="E101:E103"/>
    <mergeCell ref="F101:F103"/>
    <mergeCell ref="G101:G103"/>
    <mergeCell ref="H101:H103"/>
    <mergeCell ref="I101:I103"/>
    <mergeCell ref="J101:J103"/>
    <mergeCell ref="A98:A100"/>
    <mergeCell ref="B98:B100"/>
    <mergeCell ref="C98:C100"/>
    <mergeCell ref="D98:D100"/>
    <mergeCell ref="E98:E100"/>
    <mergeCell ref="F98:F100"/>
    <mergeCell ref="G98:G100"/>
    <mergeCell ref="H98:H100"/>
    <mergeCell ref="I98:I100"/>
    <mergeCell ref="J92:J94"/>
    <mergeCell ref="A95:A97"/>
    <mergeCell ref="B95:B97"/>
    <mergeCell ref="C95:C97"/>
    <mergeCell ref="D95:D97"/>
    <mergeCell ref="E95:E97"/>
    <mergeCell ref="F95:F97"/>
    <mergeCell ref="G95:G97"/>
    <mergeCell ref="H95:H97"/>
    <mergeCell ref="I95:I97"/>
    <mergeCell ref="J95:J97"/>
    <mergeCell ref="A92:A94"/>
    <mergeCell ref="B92:B94"/>
    <mergeCell ref="C92:C94"/>
    <mergeCell ref="D92:D94"/>
    <mergeCell ref="E92:E94"/>
    <mergeCell ref="F92:F94"/>
    <mergeCell ref="G92:G94"/>
    <mergeCell ref="H92:H94"/>
    <mergeCell ref="I92:I94"/>
    <mergeCell ref="J86:J88"/>
    <mergeCell ref="A89:A91"/>
    <mergeCell ref="B89:B91"/>
    <mergeCell ref="C89:C91"/>
    <mergeCell ref="D89:D91"/>
    <mergeCell ref="E89:E91"/>
    <mergeCell ref="F89:F91"/>
    <mergeCell ref="G89:G91"/>
    <mergeCell ref="H89:H91"/>
    <mergeCell ref="I89:I91"/>
    <mergeCell ref="J89:J91"/>
    <mergeCell ref="A86:A88"/>
    <mergeCell ref="B86:B88"/>
    <mergeCell ref="C86:C88"/>
    <mergeCell ref="D86:D88"/>
    <mergeCell ref="E86:E88"/>
    <mergeCell ref="F86:F88"/>
    <mergeCell ref="G86:G88"/>
    <mergeCell ref="H86:H88"/>
    <mergeCell ref="I86:I88"/>
    <mergeCell ref="J80:J82"/>
    <mergeCell ref="A83:A85"/>
    <mergeCell ref="B83:B85"/>
    <mergeCell ref="C83:C85"/>
    <mergeCell ref="D83:D85"/>
    <mergeCell ref="E83:E85"/>
    <mergeCell ref="F83:F85"/>
    <mergeCell ref="G83:G85"/>
    <mergeCell ref="H83:H85"/>
    <mergeCell ref="I83:I85"/>
    <mergeCell ref="J83:J85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J74:J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7:J79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J68:J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J62:J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5:J67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J56:J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J59:J61"/>
    <mergeCell ref="A56:A58"/>
    <mergeCell ref="B56:B58"/>
    <mergeCell ref="C56:C58"/>
    <mergeCell ref="D56:D58"/>
    <mergeCell ref="E56:E58"/>
    <mergeCell ref="F56:F58"/>
    <mergeCell ref="G56:G58"/>
    <mergeCell ref="H56:H58"/>
    <mergeCell ref="I56:I58"/>
    <mergeCell ref="J50:J52"/>
    <mergeCell ref="A53:A55"/>
    <mergeCell ref="B53:B55"/>
    <mergeCell ref="C53:C55"/>
    <mergeCell ref="D53:D55"/>
    <mergeCell ref="E53:E55"/>
    <mergeCell ref="F53:F55"/>
    <mergeCell ref="G53:G55"/>
    <mergeCell ref="H53:H55"/>
    <mergeCell ref="I53:I55"/>
    <mergeCell ref="J53:J55"/>
    <mergeCell ref="A50:A52"/>
    <mergeCell ref="B50:B52"/>
    <mergeCell ref="C50:C52"/>
    <mergeCell ref="D50:D52"/>
    <mergeCell ref="E50:E52"/>
    <mergeCell ref="F50:F52"/>
    <mergeCell ref="G50:G52"/>
    <mergeCell ref="H50:H52"/>
    <mergeCell ref="I50:I52"/>
    <mergeCell ref="J44:J46"/>
    <mergeCell ref="A47:A49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A44:A46"/>
    <mergeCell ref="B44:B46"/>
    <mergeCell ref="C44:C46"/>
    <mergeCell ref="D44:D46"/>
    <mergeCell ref="E44:E46"/>
    <mergeCell ref="F44:F46"/>
    <mergeCell ref="G44:G46"/>
    <mergeCell ref="H44:H46"/>
    <mergeCell ref="I44:I46"/>
    <mergeCell ref="J38:J40"/>
    <mergeCell ref="A41:A43"/>
    <mergeCell ref="B41:B43"/>
    <mergeCell ref="C41:C43"/>
    <mergeCell ref="D41:D43"/>
    <mergeCell ref="E41:E43"/>
    <mergeCell ref="F41:F43"/>
    <mergeCell ref="G41:G43"/>
    <mergeCell ref="H41:H43"/>
    <mergeCell ref="I41:I43"/>
    <mergeCell ref="J41:J43"/>
    <mergeCell ref="A38:A40"/>
    <mergeCell ref="B38:B40"/>
    <mergeCell ref="C38:C40"/>
    <mergeCell ref="D38:D40"/>
    <mergeCell ref="E38:E40"/>
    <mergeCell ref="F38:F40"/>
    <mergeCell ref="G38:G40"/>
    <mergeCell ref="H38:H40"/>
    <mergeCell ref="I38:I40"/>
    <mergeCell ref="J32:J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J35:J37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J26:J28"/>
    <mergeCell ref="A29:A31"/>
    <mergeCell ref="B29:B31"/>
    <mergeCell ref="C29:C31"/>
    <mergeCell ref="D29:D31"/>
    <mergeCell ref="E29:E31"/>
    <mergeCell ref="F29:F31"/>
    <mergeCell ref="G29:G31"/>
    <mergeCell ref="H29:H31"/>
    <mergeCell ref="I29:I31"/>
    <mergeCell ref="J29:J31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J20:J22"/>
    <mergeCell ref="A23:A25"/>
    <mergeCell ref="B23:B25"/>
    <mergeCell ref="C23:C25"/>
    <mergeCell ref="D23:D25"/>
    <mergeCell ref="E23:E25"/>
    <mergeCell ref="F23:F25"/>
    <mergeCell ref="G23:G25"/>
    <mergeCell ref="H23:H25"/>
    <mergeCell ref="I23:I25"/>
    <mergeCell ref="J23:J25"/>
    <mergeCell ref="A20:A22"/>
    <mergeCell ref="B20:B22"/>
    <mergeCell ref="C20:C22"/>
    <mergeCell ref="D20:D22"/>
    <mergeCell ref="E20:E22"/>
    <mergeCell ref="F20:F22"/>
    <mergeCell ref="G20:G22"/>
    <mergeCell ref="H20:H22"/>
    <mergeCell ref="I20:I22"/>
    <mergeCell ref="J14:J16"/>
    <mergeCell ref="A17:A19"/>
    <mergeCell ref="B17:B19"/>
    <mergeCell ref="C17:C19"/>
    <mergeCell ref="D17:D19"/>
    <mergeCell ref="E17:E19"/>
    <mergeCell ref="F17:F19"/>
    <mergeCell ref="G17:G19"/>
    <mergeCell ref="H17:H19"/>
    <mergeCell ref="I17:I19"/>
    <mergeCell ref="J17:J19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J8:J10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G1:G4"/>
    <mergeCell ref="H1:H4"/>
    <mergeCell ref="I1:I4"/>
    <mergeCell ref="J1:J4"/>
    <mergeCell ref="K1:T1"/>
    <mergeCell ref="A5:A7"/>
    <mergeCell ref="B5:B7"/>
    <mergeCell ref="C5:C7"/>
    <mergeCell ref="D5:D7"/>
    <mergeCell ref="E5:E7"/>
    <mergeCell ref="A1:A4"/>
    <mergeCell ref="B1:B4"/>
    <mergeCell ref="C1:C4"/>
    <mergeCell ref="D1:D4"/>
    <mergeCell ref="E1:E4"/>
    <mergeCell ref="F1:F4"/>
    <mergeCell ref="F5:F7"/>
    <mergeCell ref="G5:G7"/>
    <mergeCell ref="H5:H7"/>
    <mergeCell ref="I5:I7"/>
    <mergeCell ref="J5:J7"/>
  </mergeCells>
  <phoneticPr fontId="10"/>
  <printOptions horizontalCentered="1" verticalCentered="1"/>
  <pageMargins left="0" right="0" top="0.39370078740157483" bottom="0.35433070866141736" header="0" footer="0"/>
  <pageSetup paperSize="8" scale="70" orientation="landscape" r:id="rId1"/>
  <headerFooter>
    <oddHeader>&amp;C&amp;"-,太字"&amp;18注文書およびRNA合成注文書　HSS確認用</oddHeader>
    <oddFooter>&amp;RF08633 25/02/3 第2版</oddFooter>
  </headerFooter>
  <rowBreaks count="7" manualBreakCount="7">
    <brk id="40" max="19" man="1"/>
    <brk id="76" max="16383" man="1"/>
    <brk id="112" max="16383" man="1"/>
    <brk id="148" max="16383" man="1"/>
    <brk id="184" max="16383" man="1"/>
    <brk id="220" max="16383" man="1"/>
    <brk id="2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お客様情報</vt:lpstr>
      <vt:lpstr>配列入力</vt:lpstr>
      <vt:lpstr>配列の入力例</vt:lpstr>
      <vt:lpstr>修飾表記について</vt:lpstr>
      <vt:lpstr>Sheet1</vt:lpstr>
      <vt:lpstr>Sheet2</vt:lpstr>
      <vt:lpstr>プルダウン用</vt:lpstr>
      <vt:lpstr>HSS確認用 </vt:lpstr>
      <vt:lpstr>Sheet1!Print_Area</vt:lpstr>
      <vt:lpstr>お客様情報!Print_Area</vt:lpstr>
      <vt:lpstr>配列の入力例!Print_Area</vt:lpstr>
      <vt:lpstr>配列入力!Print_Area</vt:lpstr>
      <vt:lpstr>'HSS確認用 '!Print_Titles</vt:lpstr>
      <vt:lpstr>配列入力!Print_Titles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衣菜美</dc:creator>
  <cp:lastModifiedBy>金子 衣菜美</cp:lastModifiedBy>
  <cp:lastPrinted>2025-01-28T04:11:21Z</cp:lastPrinted>
  <dcterms:created xsi:type="dcterms:W3CDTF">2025-01-28T01:37:26Z</dcterms:created>
  <dcterms:modified xsi:type="dcterms:W3CDTF">2025-01-30T05:01:24Z</dcterms:modified>
</cp:coreProperties>
</file>