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S-MAIN\DEPTBox\監査改善チーム\共有\登録用電子データ\"/>
    </mc:Choice>
  </mc:AlternateContent>
  <xr:revisionPtr revIDLastSave="0" documentId="8_{0D07301B-ED31-44EA-97B3-F7F7011D93CB}" xr6:coauthVersionLast="47" xr6:coauthVersionMax="47" xr10:uidLastSave="{00000000-0000-0000-0000-000000000000}"/>
  <bookViews>
    <workbookView xWindow="14325" yWindow="660" windowWidth="14445" windowHeight="14760" xr2:uid="{00000000-000D-0000-FFFF-FFFF00000000}"/>
  </bookViews>
  <sheets>
    <sheet name="How to fill in" sheetId="12" r:id="rId1"/>
    <sheet name="Order Form" sheetId="2" r:id="rId2"/>
    <sheet name="Order Form(2)" sheetId="15" r:id="rId3"/>
    <sheet name="Order Form(3)" sheetId="17" r:id="rId4"/>
    <sheet name="re-sequencing" sheetId="10" r:id="rId5"/>
  </sheets>
  <definedNames>
    <definedName name="_xlnm.Print_Area" localSheetId="1">'Order Form'!$A$1:$O$77</definedName>
    <definedName name="_xlnm.Print_Area" localSheetId="2">'Order Form(2)'!$A$1:$O$72</definedName>
    <definedName name="_xlnm.Print_Area" localSheetId="3">'Order Form(3)'!$A$1:$O$72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4" i="17" l="1"/>
  <c r="R143" i="17"/>
  <c r="R142" i="17"/>
  <c r="R141" i="17"/>
  <c r="R140" i="17"/>
  <c r="R139" i="17"/>
  <c r="R138" i="17"/>
  <c r="R137" i="17"/>
  <c r="R136" i="17"/>
  <c r="R135" i="17"/>
  <c r="R134" i="17"/>
  <c r="R133" i="17"/>
  <c r="S130" i="17"/>
  <c r="R130" i="17"/>
  <c r="Q130" i="17"/>
  <c r="P130" i="17"/>
  <c r="L62" i="17" s="1"/>
  <c r="S129" i="17"/>
  <c r="R129" i="17"/>
  <c r="Q129" i="17"/>
  <c r="P129" i="17"/>
  <c r="S128" i="17"/>
  <c r="R128" i="17"/>
  <c r="Q128" i="17"/>
  <c r="P128" i="17"/>
  <c r="L60" i="17" s="1"/>
  <c r="S127" i="17"/>
  <c r="R127" i="17"/>
  <c r="Q127" i="17"/>
  <c r="P127" i="17"/>
  <c r="S126" i="17"/>
  <c r="R126" i="17"/>
  <c r="Q126" i="17"/>
  <c r="P126" i="17"/>
  <c r="L58" i="17" s="1"/>
  <c r="S125" i="17"/>
  <c r="R125" i="17"/>
  <c r="Q125" i="17"/>
  <c r="P125" i="17"/>
  <c r="S124" i="17"/>
  <c r="R124" i="17"/>
  <c r="Q124" i="17"/>
  <c r="P124" i="17"/>
  <c r="L56" i="17" s="1"/>
  <c r="S123" i="17"/>
  <c r="R123" i="17"/>
  <c r="Q123" i="17"/>
  <c r="P123" i="17"/>
  <c r="N62" i="17"/>
  <c r="N61" i="17"/>
  <c r="L61" i="17"/>
  <c r="N60" i="17"/>
  <c r="N59" i="17"/>
  <c r="L59" i="17"/>
  <c r="N58" i="17"/>
  <c r="N57" i="17"/>
  <c r="L57" i="17"/>
  <c r="N56" i="17"/>
  <c r="N55" i="17"/>
  <c r="L55" i="17"/>
  <c r="N53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R144" i="15"/>
  <c r="R143" i="15"/>
  <c r="R142" i="15"/>
  <c r="R141" i="15"/>
  <c r="R140" i="15"/>
  <c r="R139" i="15"/>
  <c r="R138" i="15"/>
  <c r="R137" i="15"/>
  <c r="R136" i="15"/>
  <c r="R135" i="15"/>
  <c r="R134" i="15"/>
  <c r="R133" i="15"/>
  <c r="S130" i="15"/>
  <c r="R130" i="15"/>
  <c r="Q130" i="15"/>
  <c r="P130" i="15"/>
  <c r="S129" i="15"/>
  <c r="R129" i="15"/>
  <c r="Q129" i="15"/>
  <c r="P129" i="15"/>
  <c r="S128" i="15"/>
  <c r="R128" i="15"/>
  <c r="Q128" i="15"/>
  <c r="P128" i="15"/>
  <c r="S127" i="15"/>
  <c r="R127" i="15"/>
  <c r="Q127" i="15"/>
  <c r="P127" i="15"/>
  <c r="S126" i="15"/>
  <c r="R126" i="15"/>
  <c r="Q126" i="15"/>
  <c r="P126" i="15"/>
  <c r="S125" i="15"/>
  <c r="R125" i="15"/>
  <c r="Q125" i="15"/>
  <c r="P125" i="15"/>
  <c r="S124" i="15"/>
  <c r="R124" i="15"/>
  <c r="Q124" i="15"/>
  <c r="P124" i="15"/>
  <c r="S123" i="15"/>
  <c r="R123" i="15"/>
  <c r="Q123" i="15"/>
  <c r="P123" i="15"/>
  <c r="N58" i="2"/>
  <c r="B4" i="2" l="1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9" i="15"/>
  <c r="L47" i="2"/>
  <c r="L48" i="2"/>
  <c r="L49" i="2"/>
  <c r="L50" i="2"/>
  <c r="L51" i="2"/>
  <c r="L52" i="2"/>
  <c r="L53" i="2"/>
  <c r="L46" i="2"/>
  <c r="N62" i="15"/>
  <c r="N61" i="15"/>
  <c r="N60" i="15"/>
  <c r="N59" i="15"/>
  <c r="N58" i="15"/>
  <c r="N57" i="15"/>
  <c r="N56" i="15"/>
  <c r="N53" i="15"/>
  <c r="L62" i="15" l="1"/>
  <c r="L55" i="15"/>
  <c r="N55" i="15" s="1"/>
  <c r="L58" i="15"/>
  <c r="L61" i="15"/>
  <c r="L56" i="15"/>
  <c r="L57" i="15"/>
  <c r="L59" i="15"/>
  <c r="L60" i="15"/>
  <c r="N63" i="2"/>
  <c r="N67" i="2"/>
  <c r="N61" i="2"/>
  <c r="N62" i="2"/>
  <c r="N64" i="2"/>
  <c r="N65" i="2"/>
  <c r="N66" i="2"/>
  <c r="P128" i="2" l="1"/>
  <c r="Q128" i="2"/>
  <c r="R128" i="2"/>
  <c r="S128" i="2"/>
  <c r="P129" i="2"/>
  <c r="Q129" i="2"/>
  <c r="R129" i="2"/>
  <c r="S129" i="2"/>
  <c r="P130" i="2"/>
  <c r="Q130" i="2"/>
  <c r="R130" i="2"/>
  <c r="S130" i="2"/>
  <c r="P131" i="2"/>
  <c r="Q131" i="2"/>
  <c r="R131" i="2"/>
  <c r="S131" i="2"/>
  <c r="P132" i="2"/>
  <c r="Q132" i="2"/>
  <c r="R132" i="2"/>
  <c r="S132" i="2"/>
  <c r="P133" i="2"/>
  <c r="Q133" i="2"/>
  <c r="R133" i="2"/>
  <c r="S133" i="2"/>
  <c r="P134" i="2"/>
  <c r="Q134" i="2"/>
  <c r="R134" i="2"/>
  <c r="S134" i="2"/>
  <c r="P135" i="2"/>
  <c r="Q135" i="2"/>
  <c r="R135" i="2"/>
  <c r="S135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L60" i="2" l="1"/>
  <c r="N60" i="2" s="1"/>
  <c r="L64" i="2"/>
  <c r="L61" i="2"/>
  <c r="L65" i="2"/>
  <c r="L62" i="2"/>
  <c r="L66" i="2"/>
  <c r="L63" i="2"/>
  <c r="L67" i="2"/>
</calcChain>
</file>

<file path=xl/sharedStrings.xml><?xml version="1.0" encoding="utf-8"?>
<sst xmlns="http://schemas.openxmlformats.org/spreadsheetml/2006/main" count="750" uniqueCount="207">
  <si>
    <t>Hokkaido System Science Co., Ltd.</t>
    <phoneticPr fontId="4"/>
  </si>
  <si>
    <t>---選択項目---</t>
    <phoneticPr fontId="4"/>
  </si>
  <si>
    <t>plasmid</t>
    <phoneticPr fontId="16"/>
  </si>
  <si>
    <t>単品</t>
    <rPh sb="0" eb="2">
      <t>タンピン</t>
    </rPh>
    <phoneticPr fontId="16"/>
  </si>
  <si>
    <t>PCR</t>
    <phoneticPr fontId="16"/>
  </si>
  <si>
    <t>キット</t>
    <phoneticPr fontId="16"/>
  </si>
  <si>
    <t>M13 P3</t>
  </si>
  <si>
    <t>CCAGTCACGACGTTGTA</t>
  </si>
  <si>
    <t>T7</t>
  </si>
  <si>
    <t>GTAATACGACTCACTATAGGGC</t>
    <phoneticPr fontId="4"/>
  </si>
  <si>
    <t>M13 P4</t>
  </si>
  <si>
    <t>GTTTTCCCAGTCACGAC</t>
  </si>
  <si>
    <t>plasmid or PCR</t>
  </si>
  <si>
    <t xml:space="preserve">T7 term(inator)     </t>
    <phoneticPr fontId="4"/>
  </si>
  <si>
    <t>GCTAGTTATTGCTCAGCGG</t>
  </si>
  <si>
    <t>M13 P5</t>
  </si>
  <si>
    <t>CAGGAAACAGCTATGAC</t>
  </si>
  <si>
    <t>pGEM-3ZFG(+)/3197bp</t>
    <phoneticPr fontId="16"/>
  </si>
  <si>
    <t xml:space="preserve">T7 pro(moter)       </t>
    <phoneticPr fontId="4"/>
  </si>
  <si>
    <t xml:space="preserve">T7 pro(moter)       </t>
    <phoneticPr fontId="4"/>
  </si>
  <si>
    <t>TAATACGACTCACTATAGG</t>
  </si>
  <si>
    <t>M13 P6</t>
  </si>
  <si>
    <t>CACAATTCCACACAAC</t>
  </si>
  <si>
    <t xml:space="preserve">T3 </t>
  </si>
  <si>
    <t>AATTAACCCTCACTAAAGGG</t>
  </si>
  <si>
    <t>M13 P7</t>
  </si>
  <si>
    <t>CGCCAGGGTTTTCCCAGTCACGAC</t>
  </si>
  <si>
    <t>M13FW</t>
  </si>
  <si>
    <t>GTAAAACGACGGCCAGT</t>
  </si>
  <si>
    <t>M13 P8</t>
  </si>
  <si>
    <t>AGCGGATAACAATTTCACACAGGAAAC</t>
  </si>
  <si>
    <t>M13 P1</t>
  </si>
  <si>
    <t>M13 M4</t>
  </si>
  <si>
    <t>M13 P2</t>
  </si>
  <si>
    <t>AGTCACGACGTTGTA</t>
  </si>
  <si>
    <t xml:space="preserve">M13RV </t>
  </si>
  <si>
    <t>GGAAACAGCTATGACCATG</t>
  </si>
  <si>
    <t>SK</t>
  </si>
  <si>
    <t>CGCTCTAGAACTAGTGGATC</t>
  </si>
  <si>
    <t>pGEX5'</t>
    <phoneticPr fontId="4"/>
  </si>
  <si>
    <t>GGGCTGGCAAGCCACGTTTGGTG</t>
  </si>
  <si>
    <t>KS</t>
  </si>
  <si>
    <t>TCGAGGTCGACGGTATC</t>
  </si>
  <si>
    <t>pGEX3'</t>
    <phoneticPr fontId="4"/>
  </si>
  <si>
    <t>CCGGGAGCTGCATGTGTCAGAGG</t>
  </si>
  <si>
    <t>SP6</t>
  </si>
  <si>
    <t>TATTTAGGTGACACTATAG</t>
  </si>
  <si>
    <t>BGH-R(everse)</t>
    <phoneticPr fontId="4"/>
  </si>
  <si>
    <t>TAGAAGGCACAGTCGAGG</t>
  </si>
  <si>
    <t xml:space="preserve">U-19mer </t>
  </si>
  <si>
    <t>GGTTTTCCCAGTCACGACG</t>
  </si>
  <si>
    <t xml:space="preserve">RV3 </t>
  </si>
  <si>
    <t>CTAGCAAAATAGGCTGTCCC</t>
  </si>
  <si>
    <t xml:space="preserve">RV4 </t>
  </si>
  <si>
    <t>GACGATAGTCATGCCCCGCG</t>
  </si>
  <si>
    <t>GL1</t>
  </si>
  <si>
    <t>TGTATCTTATGGTACTGTAACTG</t>
  </si>
  <si>
    <t>mer</t>
    <phoneticPr fontId="16"/>
  </si>
  <si>
    <t>GL2</t>
  </si>
  <si>
    <t>CTTTATGTTTTTGGCGTCTTCCA</t>
  </si>
  <si>
    <t>test</t>
    <phoneticPr fontId="16"/>
  </si>
  <si>
    <t xml:space="preserve">T7 pro(moter)       </t>
    <phoneticPr fontId="4"/>
  </si>
  <si>
    <t xml:space="preserve">T7 term(inator)     </t>
    <phoneticPr fontId="4"/>
  </si>
  <si>
    <t>pGEX5'</t>
    <phoneticPr fontId="4"/>
  </si>
  <si>
    <t>pGEX3'</t>
    <phoneticPr fontId="4"/>
  </si>
  <si>
    <t>BGH-R(everse)</t>
    <phoneticPr fontId="4"/>
  </si>
  <si>
    <t>---</t>
    <phoneticPr fontId="4"/>
  </si>
  <si>
    <t>---選択項目---</t>
    <phoneticPr fontId="4"/>
  </si>
  <si>
    <t>---</t>
    <phoneticPr fontId="4"/>
  </si>
  <si>
    <t>sample</t>
  </si>
  <si>
    <t>primer</t>
    <phoneticPr fontId="4"/>
  </si>
  <si>
    <t>M13FW</t>
    <phoneticPr fontId="16"/>
  </si>
  <si>
    <t>pGEM</t>
    <phoneticPr fontId="4"/>
  </si>
  <si>
    <t>ng/uL</t>
    <phoneticPr fontId="4"/>
  </si>
  <si>
    <t>uL</t>
    <phoneticPr fontId="4"/>
  </si>
  <si>
    <t>acgtacgtacgtacgtacgt</t>
    <phoneticPr fontId="4"/>
  </si>
  <si>
    <t xml:space="preserve">T7 pro(moter)       </t>
  </si>
  <si>
    <t>TAATACGACTCACTATAGG</t>
    <phoneticPr fontId="4"/>
  </si>
  <si>
    <t>Name</t>
    <phoneticPr fontId="4"/>
  </si>
  <si>
    <t>Affiliation</t>
    <phoneticPr fontId="4"/>
  </si>
  <si>
    <t>Postal Code</t>
    <phoneticPr fontId="4"/>
  </si>
  <si>
    <t>Address</t>
    <phoneticPr fontId="4"/>
  </si>
  <si>
    <t>Agent</t>
    <phoneticPr fontId="4"/>
  </si>
  <si>
    <t>E-mail</t>
    <phoneticPr fontId="4"/>
  </si>
  <si>
    <t>TEL.</t>
    <phoneticPr fontId="4"/>
  </si>
  <si>
    <t>Comments</t>
    <phoneticPr fontId="4"/>
  </si>
  <si>
    <t>Sample Shipping Date</t>
    <phoneticPr fontId="4"/>
  </si>
  <si>
    <t>Number of sample(s) to be sent</t>
    <phoneticPr fontId="4"/>
  </si>
  <si>
    <t>Number of primer(s) to be sent</t>
    <phoneticPr fontId="4"/>
  </si>
  <si>
    <t>Do you have a plan to order additional sequencing?</t>
    <phoneticPr fontId="16"/>
  </si>
  <si>
    <t>* Additional sequencing is available with additional charge. Please contact HSS within 3 days after the sequencing completed.</t>
    <phoneticPr fontId="16"/>
  </si>
  <si>
    <t>Sample &amp; Sequencing Information</t>
    <phoneticPr fontId="4"/>
  </si>
  <si>
    <t>Sequencing Plan</t>
    <phoneticPr fontId="16"/>
  </si>
  <si>
    <t>---Pls. select your title---</t>
  </si>
  <si>
    <t>Prof.</t>
  </si>
  <si>
    <t>Dr.</t>
  </si>
  <si>
    <t>Mr.</t>
  </si>
  <si>
    <t>Ms.</t>
  </si>
  <si>
    <t>---Pls. select your title---</t>
    <phoneticPr fontId="4"/>
  </si>
  <si>
    <t>---Pls. select---</t>
  </si>
  <si>
    <t>---Pls. select---</t>
    <phoneticPr fontId="4"/>
  </si>
  <si>
    <t>Yes</t>
    <phoneticPr fontId="16"/>
  </si>
  <si>
    <t>No</t>
    <phoneticPr fontId="4"/>
  </si>
  <si>
    <t>Order to HSS</t>
    <phoneticPr fontId="16"/>
  </si>
  <si>
    <t>Universal</t>
    <phoneticPr fontId="4"/>
  </si>
  <si>
    <t>Client's Supply</t>
    <phoneticPr fontId="16"/>
  </si>
  <si>
    <t>Single Extension (Full)</t>
    <phoneticPr fontId="16"/>
  </si>
  <si>
    <t>Single Extension (One-pass)</t>
    <phoneticPr fontId="16"/>
  </si>
  <si>
    <t>Single Extension (pre-Mix)</t>
    <phoneticPr fontId="16"/>
  </si>
  <si>
    <t>Primer Walking (SSS)</t>
    <phoneticPr fontId="16"/>
  </si>
  <si>
    <t>Primer Walking (DSS)</t>
    <phoneticPr fontId="16"/>
  </si>
  <si>
    <t>Agree</t>
    <phoneticPr fontId="16"/>
  </si>
  <si>
    <t>Not agree</t>
    <phoneticPr fontId="16"/>
  </si>
  <si>
    <t>DNA Type</t>
    <phoneticPr fontId="16"/>
  </si>
  <si>
    <t>Vector Name</t>
    <phoneticPr fontId="16"/>
  </si>
  <si>
    <t>Insert/product</t>
    <phoneticPr fontId="16"/>
  </si>
  <si>
    <t>Size (bp)</t>
    <phoneticPr fontId="4"/>
  </si>
  <si>
    <t>/ Vector Size (bp)</t>
    <phoneticPr fontId="4"/>
  </si>
  <si>
    <t>Primer Information: Primers synthesized by HSS will be returned to clients at free of shipping charge within Japan.</t>
    <phoneticPr fontId="16"/>
  </si>
  <si>
    <t>Primer Supply</t>
    <phoneticPr fontId="16"/>
  </si>
  <si>
    <t>Order to HSS</t>
    <phoneticPr fontId="4"/>
  </si>
  <si>
    <t>Primer Name</t>
    <phoneticPr fontId="16"/>
  </si>
  <si>
    <t>List</t>
  </si>
  <si>
    <t>List</t>
    <phoneticPr fontId="4"/>
  </si>
  <si>
    <t>Sequence</t>
    <phoneticPr fontId="4"/>
  </si>
  <si>
    <t>Sequence (Universal)</t>
    <phoneticPr fontId="4"/>
  </si>
  <si>
    <t>Conc.(uM)</t>
    <phoneticPr fontId="16"/>
  </si>
  <si>
    <t>Comments:</t>
    <phoneticPr fontId="4"/>
  </si>
  <si>
    <t>Pls. send your orders/inquiries to:</t>
    <phoneticPr fontId="4"/>
  </si>
  <si>
    <t xml:space="preserve"> E-mail: seq@hssnet.co.jp  TEL: 011-768-5903   </t>
    <phoneticPr fontId="4"/>
  </si>
  <si>
    <t>Pls. send your samples to:</t>
    <phoneticPr fontId="4"/>
  </si>
  <si>
    <t>Haneda Oligonucleotide Manufacturing Center
Tokyo Research Center</t>
    <phoneticPr fontId="4"/>
  </si>
  <si>
    <t>Sequencing Name</t>
    <phoneticPr fontId="16"/>
  </si>
  <si>
    <t>Re-electrophoresis and re-sequencing for defective results</t>
  </si>
  <si>
    <t>One pass and pre-mix service</t>
  </si>
  <si>
    <t>- No more sequencing is basically to be performed.</t>
  </si>
  <si>
    <t>- Upon electrophoresis failure, another electrophoresis will be performed.</t>
  </si>
  <si>
    <t>In case of performing re-electrophoresis, the better result would be selected for delivery.</t>
  </si>
  <si>
    <t>If the re-electrophoresis result can not be obtained by the delivery date, this data will be reported after a couple of business days.</t>
  </si>
  <si>
    <t>For the additional fee, please inquire.</t>
  </si>
  <si>
    <t>* If you need any re-sequencing, please send us an order form within three days after the first result report mail.</t>
  </si>
  <si>
    <t>Full service</t>
  </si>
  <si>
    <t>If the first sequencing result is failed, another sequencing will be performed with revised reaction conditions.</t>
  </si>
  <si>
    <t>If the second sequencing result is again failed, no more sequencing will be performed.</t>
  </si>
  <si>
    <t>The first sequencing result will be sent to the customer by the delivery date.</t>
  </si>
  <si>
    <t>If the second sequencing result can not be obtained by the delivery date, this data will be reported after a couple of business days.</t>
  </si>
  <si>
    <t>HSS Order No.   __________________________________________________________________</t>
    <phoneticPr fontId="4"/>
  </si>
  <si>
    <t>e.g.</t>
    <phoneticPr fontId="16"/>
  </si>
  <si>
    <r>
      <rPr>
        <b/>
        <sz val="24"/>
        <rFont val="Arial Unicode MS"/>
        <family val="3"/>
        <charset val="128"/>
      </rPr>
      <t>　　　　　　</t>
    </r>
    <r>
      <rPr>
        <b/>
        <sz val="24"/>
        <rFont val="Arial"/>
        <family val="2"/>
      </rPr>
      <t>Custom DNA Sequencing Order Form</t>
    </r>
    <phoneticPr fontId="4"/>
  </si>
  <si>
    <r>
      <rPr>
        <sz val="12"/>
        <color indexed="8"/>
        <rFont val="Arial"/>
        <family val="2"/>
      </rPr>
      <t>HSS Order No.</t>
    </r>
    <r>
      <rPr>
        <sz val="10.5"/>
        <color indexed="8"/>
        <rFont val="Arial"/>
        <family val="2"/>
      </rPr>
      <t xml:space="preserve">   ________________________________________</t>
    </r>
    <phoneticPr fontId="4"/>
  </si>
  <si>
    <r>
      <t xml:space="preserve">Sequencing Name </t>
    </r>
    <r>
      <rPr>
        <sz val="11"/>
        <rFont val="ＭＳ ゴシック"/>
        <family val="3"/>
        <charset val="128"/>
      </rPr>
      <t>　</t>
    </r>
    <phoneticPr fontId="16"/>
  </si>
  <si>
    <t xml:space="preserve">                              The sample is not a human clinical sample. (Or it is a cell line sample.)</t>
    <phoneticPr fontId="4"/>
  </si>
  <si>
    <r>
      <t>*</t>
    </r>
    <r>
      <rPr>
        <sz val="12"/>
        <rFont val="Arial"/>
        <family val="2"/>
      </rPr>
      <t xml:space="preserve"> Order will be accepted after the sample is received. </t>
    </r>
    <r>
      <rPr>
        <sz val="12"/>
        <color indexed="10"/>
        <rFont val="Arial"/>
        <family val="2"/>
      </rPr>
      <t xml:space="preserve">
* </t>
    </r>
    <r>
      <rPr>
        <sz val="12"/>
        <rFont val="Arial"/>
        <family val="2"/>
      </rPr>
      <t>Domestic lead-time is within 2 working days from the next working day of the sample receipt, counting the sample receipt date as day 0.</t>
    </r>
    <phoneticPr fontId="4"/>
  </si>
  <si>
    <r>
      <rPr>
        <sz val="12"/>
        <color rgb="FFFF0000"/>
        <rFont val="Arial"/>
        <family val="2"/>
      </rPr>
      <t>&lt;Cautions&gt;</t>
    </r>
    <r>
      <rPr>
        <sz val="12"/>
        <rFont val="Arial"/>
        <family val="2"/>
      </rPr>
      <t xml:space="preserve"> HSS does not store samples nor primers from clients. Please note that samples and primers provided from clients will be discarded after 3 days from the date when the report is submitted.</t>
    </r>
    <phoneticPr fontId="4"/>
  </si>
  <si>
    <t>** Re-electrophoresis of one-pass or pre-mix service **</t>
    <phoneticPr fontId="4"/>
  </si>
  <si>
    <t>** Re-sequencing of full service **</t>
    <phoneticPr fontId="4"/>
  </si>
  <si>
    <t>Re-sequencing basically requires an additional charge for this service.</t>
    <phoneticPr fontId="4"/>
  </si>
  <si>
    <t>e.g.1</t>
    <phoneticPr fontId="16"/>
  </si>
  <si>
    <t>e.g.2</t>
    <phoneticPr fontId="4"/>
  </si>
  <si>
    <r>
      <t xml:space="preserve">  For re-sequencing order, please write </t>
    </r>
    <r>
      <rPr>
        <sz val="11"/>
        <color rgb="FFFF0000"/>
        <rFont val="Arial"/>
        <family val="2"/>
      </rPr>
      <t>a notice of "re-sequencing" as well as its original order number</t>
    </r>
    <r>
      <rPr>
        <sz val="11"/>
        <rFont val="Arial"/>
        <family val="2"/>
      </rPr>
      <t xml:space="preserve"> in the remarks column of the order sheet.</t>
    </r>
    <phoneticPr fontId="4"/>
  </si>
  <si>
    <r>
      <rPr>
        <b/>
        <sz val="16"/>
        <color indexed="10"/>
        <rFont val="ＭＳ Ｐゴシック"/>
        <family val="3"/>
        <charset val="128"/>
      </rPr>
      <t>①</t>
    </r>
    <phoneticPr fontId="4"/>
  </si>
  <si>
    <r>
      <rPr>
        <b/>
        <sz val="16"/>
        <color indexed="10"/>
        <rFont val="ＭＳ Ｐゴシック"/>
        <family val="3"/>
        <charset val="128"/>
      </rPr>
      <t>②</t>
    </r>
    <phoneticPr fontId="4"/>
  </si>
  <si>
    <r>
      <t xml:space="preserve">- Sample Shipping Date </t>
    </r>
    <r>
      <rPr>
        <sz val="14"/>
        <rFont val="Arial"/>
        <family val="2"/>
      </rPr>
      <t>-&gt; Please fill the date when your samples were shipped.</t>
    </r>
    <phoneticPr fontId="4"/>
  </si>
  <si>
    <r>
      <t xml:space="preserve">- Number of samples and primers to be shipped </t>
    </r>
    <r>
      <rPr>
        <sz val="14"/>
        <rFont val="Arial"/>
        <family val="2"/>
      </rPr>
      <t>-&gt; Please fill the number of samples/primers you shipped.</t>
    </r>
    <phoneticPr fontId="16"/>
  </si>
  <si>
    <r>
      <rPr>
        <sz val="14"/>
        <rFont val="ＭＳ Ｐゴシック"/>
        <family val="3"/>
        <charset val="128"/>
      </rPr>
      <t>　　　　　　　　　　　　　　　　</t>
    </r>
    <phoneticPr fontId="4"/>
  </si>
  <si>
    <r>
      <t>- Additional sequencing required?</t>
    </r>
    <r>
      <rPr>
        <sz val="14"/>
        <rFont val="Arial"/>
        <family val="2"/>
      </rPr>
      <t xml:space="preserve"> -&gt; Please select "Yes" when you wish additional sequencing. </t>
    </r>
    <phoneticPr fontId="4"/>
  </si>
  <si>
    <t xml:space="preserve">HSS does not store samples nor primers from the clients. </t>
    <phoneticPr fontId="4"/>
  </si>
  <si>
    <t>Please ask to store samples in advance if necessary, otherwise all samples and primers are to be discarded 3 (three) days after the analysis completion.</t>
    <phoneticPr fontId="4"/>
  </si>
  <si>
    <t>Though you request additional sequencing in advance, samples and primers are to be discarded 3 (three) days after the analysis completed if there is no further direction.</t>
    <phoneticPr fontId="4"/>
  </si>
  <si>
    <t>When long term storage is required, please make sure to inquire in advance.</t>
    <phoneticPr fontId="4"/>
  </si>
  <si>
    <r>
      <t xml:space="preserve">- Sequencing Name </t>
    </r>
    <r>
      <rPr>
        <sz val="14"/>
        <rFont val="Arial"/>
        <family val="2"/>
      </rPr>
      <t>-&gt; Please fill the Sample Name and the Primer Name.</t>
    </r>
    <phoneticPr fontId="4"/>
  </si>
  <si>
    <t>* Please keep each name within 9 English one byte characters. Greek alphabet, Roman numbers, spaces or signs are not applicable.</t>
    <phoneticPr fontId="4"/>
  </si>
  <si>
    <t>- Primer Supply</t>
    <phoneticPr fontId="4"/>
  </si>
  <si>
    <t xml:space="preserve">   Delivery data</t>
    <phoneticPr fontId="4"/>
  </si>
  <si>
    <t>* For pre-mix service order, information about concentration and liquid amount is not required. Please prepare the sample to become the concentration and the liquid amount we specify.</t>
    <phoneticPr fontId="4"/>
  </si>
  <si>
    <t>* We recommend to measure the sample concentration by agarose electrophoresis. If you send an electrophoresis image together with a sample, we use it as a reference to select the reaction conditions. Please write the name of the marker and the apply amount of the marker sample on the electrophoresis image.</t>
    <phoneticPr fontId="4"/>
  </si>
  <si>
    <t>* "Sequencing Name" should be a combination of a sample and a primer to be sequenced. Please keep each name within 9 English one byte characters.</t>
    <phoneticPr fontId="4"/>
  </si>
  <si>
    <r>
      <t>* For one pass service order,</t>
    </r>
    <r>
      <rPr>
        <sz val="12"/>
        <color rgb="FFFF0000"/>
        <rFont val="Arial"/>
        <family val="2"/>
      </rPr>
      <t xml:space="preserve"> please makes sure to provide information about concentration and liquid amount. </t>
    </r>
    <r>
      <rPr>
        <sz val="12"/>
        <rFont val="Arial"/>
        <family val="2"/>
      </rPr>
      <t xml:space="preserve">
</t>
    </r>
    <phoneticPr fontId="4"/>
  </si>
  <si>
    <r>
      <t>* Please do not use any of spaces, Greek alphabet, Roman numeral nor signs like /&lt;&gt;?!"',#$%&amp;* for "Sequencing Name", otherwise these are to be</t>
    </r>
    <r>
      <rPr>
        <sz val="12"/>
        <color rgb="FFFF0000"/>
        <rFont val="Arial"/>
        <family val="2"/>
      </rPr>
      <t xml:space="preserve"> deleted from the name or converted to different characters.</t>
    </r>
    <phoneticPr fontId="4"/>
  </si>
  <si>
    <t>1-6-2 Haneda Airport, Ota-ku, Tokyo Japan 144-0041
TEL : 03-6840-1005</t>
    <phoneticPr fontId="4"/>
  </si>
  <si>
    <t xml:space="preserve">1-6-2 Haneda Airport, Ota-ku, Tokyo Japan 144-0041
TEL : 03-6840-1005
</t>
    <phoneticPr fontId="4"/>
  </si>
  <si>
    <r>
      <t xml:space="preserve">- Sequencing Plan </t>
    </r>
    <r>
      <rPr>
        <sz val="14"/>
        <rFont val="Arial"/>
        <family val="2"/>
      </rPr>
      <t>-&gt; Please select from pre-mix, one pass, full service or primer walking (SSS or DSS method).</t>
    </r>
    <r>
      <rPr>
        <b/>
        <sz val="14"/>
        <rFont val="Arial"/>
        <family val="2"/>
      </rPr>
      <t xml:space="preserve">
- Concentration &amp; Liquid Amount </t>
    </r>
    <r>
      <rPr>
        <sz val="14"/>
        <rFont val="Arial"/>
        <family val="2"/>
      </rPr>
      <t xml:space="preserve">-&gt; </t>
    </r>
    <r>
      <rPr>
        <sz val="14"/>
        <color rgb="FFFF0000"/>
        <rFont val="Arial"/>
        <family val="2"/>
      </rPr>
      <t>For one pass service order, please make sure to provide information about concentration and liquid amount.</t>
    </r>
    <r>
      <rPr>
        <b/>
        <sz val="14"/>
        <rFont val="Arial"/>
        <family val="2"/>
      </rPr>
      <t xml:space="preserve">
- DNA Type</t>
    </r>
    <r>
      <rPr>
        <sz val="14"/>
        <rFont val="Arial"/>
        <family val="2"/>
      </rPr>
      <t xml:space="preserve"> -&gt; Please select DNA type corresponding to each sample. (Please select "PCR" for PCR product and "Plasmid" for plasmid DNA.)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* We recommend to measure the sample concentration by agarose electrophoresis. If you send an electrophoresis image together with a sample, we will use it as a reference to select the reaction conditions. Please write the name of the marker and the apply amount of the marker sample on the electrophoresis image.</t>
    </r>
    <r>
      <rPr>
        <b/>
        <sz val="14"/>
        <rFont val="Arial"/>
        <family val="2"/>
      </rPr>
      <t xml:space="preserve">
</t>
    </r>
    <phoneticPr fontId="4"/>
  </si>
  <si>
    <r>
      <t xml:space="preserve">Universal </t>
    </r>
    <r>
      <rPr>
        <sz val="14"/>
        <rFont val="Arial"/>
        <family val="2"/>
      </rPr>
      <t xml:space="preserve">-&gt;Please select "Universal" from Primer Supply, and select desired primer from the Universal List. 
</t>
    </r>
    <r>
      <rPr>
        <sz val="14"/>
        <color rgb="FFFF0000"/>
        <rFont val="Arial"/>
        <family val="2"/>
      </rPr>
      <t>Universal primers are available for one pass and full service.</t>
    </r>
    <phoneticPr fontId="4"/>
  </si>
  <si>
    <r>
      <t xml:space="preserve">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Base sequence data (txt.) and waveform data (Ab1) will be delivered to the client via web site.</t>
    </r>
    <phoneticPr fontId="16"/>
  </si>
  <si>
    <r>
      <t xml:space="preserve">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For the first order with us, free software to browse waveform data (Ab1) will be informed to the client.</t>
    </r>
    <phoneticPr fontId="4"/>
  </si>
  <si>
    <r>
      <rPr>
        <b/>
        <sz val="14"/>
        <color indexed="10"/>
        <rFont val="ＭＳ Ｐゴシック"/>
        <family val="3"/>
        <charset val="128"/>
      </rPr>
      <t>〇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Please select the Order Form worksheet down below and fill it out according to the above example.</t>
    </r>
    <phoneticPr fontId="4"/>
  </si>
  <si>
    <r>
      <rPr>
        <b/>
        <sz val="14"/>
        <color indexed="10"/>
        <rFont val="ＭＳ Ｐゴシック"/>
        <family val="3"/>
        <charset val="128"/>
      </rPr>
      <t>〇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For more than 8 sequencing order, please use Order Form (2) - (3) worksheet.</t>
    </r>
    <phoneticPr fontId="4"/>
  </si>
  <si>
    <r>
      <t>- Comments</t>
    </r>
    <r>
      <rPr>
        <sz val="14"/>
        <rFont val="Arial"/>
        <family val="2"/>
      </rPr>
      <t xml:space="preserve"> -&gt;Please write any comments on optional service requirements, sample conditions or invoicing.</t>
    </r>
    <phoneticPr fontId="4"/>
  </si>
  <si>
    <t>(e.g.) Purification is required for the sample. (Pls. specify the purification type such as column or gel extraction.)
        The sample has a special sequence such as homopolymer, polyT, polyA, GC content, repeat sequence and so on.
        For available optional services, please see our web site, https://www.hssnet.co.jp/2/2_3_1_3.html</t>
    <phoneticPr fontId="4"/>
  </si>
  <si>
    <r>
      <rPr>
        <b/>
        <sz val="16"/>
        <color indexed="10"/>
        <rFont val="ＭＳ Ｐゴシック"/>
        <family val="3"/>
        <charset val="128"/>
      </rPr>
      <t>③</t>
    </r>
    <r>
      <rPr>
        <sz val="16"/>
        <rFont val="ＭＳ Ｐゴシック"/>
        <family val="3"/>
        <charset val="128"/>
      </rPr>
      <t>　　</t>
    </r>
    <r>
      <rPr>
        <b/>
        <sz val="14"/>
        <rFont val="ＭＳ Ｐゴシック"/>
        <family val="3"/>
        <charset val="128"/>
      </rPr>
      <t/>
    </r>
    <phoneticPr fontId="4"/>
  </si>
  <si>
    <r>
      <rPr>
        <b/>
        <sz val="16"/>
        <color indexed="10"/>
        <rFont val="ＭＳ Ｐゴシック"/>
        <family val="3"/>
        <charset val="128"/>
      </rPr>
      <t>④</t>
    </r>
    <r>
      <rPr>
        <sz val="16"/>
        <rFont val="ＭＳ Ｐゴシック"/>
        <family val="3"/>
        <charset val="128"/>
      </rPr>
      <t>　　</t>
    </r>
    <r>
      <rPr>
        <b/>
        <sz val="14"/>
        <rFont val="ＭＳ Ｐゴシック"/>
        <family val="3"/>
        <charset val="128"/>
      </rPr>
      <t/>
    </r>
    <phoneticPr fontId="4"/>
  </si>
  <si>
    <r>
      <rPr>
        <b/>
        <sz val="16"/>
        <color indexed="10"/>
        <rFont val="ＭＳ Ｐゴシック"/>
        <family val="3"/>
        <charset val="128"/>
      </rPr>
      <t>⑤</t>
    </r>
    <r>
      <rPr>
        <sz val="16"/>
        <rFont val="ＭＳ Ｐゴシック"/>
        <family val="3"/>
        <charset val="128"/>
      </rPr>
      <t>　　</t>
    </r>
    <r>
      <rPr>
        <b/>
        <sz val="14"/>
        <rFont val="ＭＳ Ｐゴシック"/>
        <family val="3"/>
        <charset val="128"/>
      </rPr>
      <t/>
    </r>
    <phoneticPr fontId="4"/>
  </si>
  <si>
    <r>
      <rPr>
        <sz val="11"/>
        <rFont val="ＭＳ ゴシック"/>
        <family val="3"/>
        <charset val="128"/>
      </rPr>
      <t>サンプル送付先</t>
    </r>
    <phoneticPr fontId="4"/>
  </si>
  <si>
    <t>Any orders without a check in this part are not to be accepted.</t>
    <phoneticPr fontId="4"/>
  </si>
  <si>
    <r>
      <t xml:space="preserve">    </t>
    </r>
    <r>
      <rPr>
        <b/>
        <sz val="14"/>
        <rFont val="游ゴシック"/>
        <family val="2"/>
        <charset val="128"/>
      </rPr>
      <t>　</t>
    </r>
    <r>
      <rPr>
        <b/>
        <sz val="14"/>
        <rFont val="Arial"/>
        <family val="2"/>
      </rPr>
      <t>I declare that samples to be provided contain no nucleic acid derived from [SARS-coV-2] and [Influenza A/B virus].</t>
    </r>
    <phoneticPr fontId="4"/>
  </si>
  <si>
    <t>Please confirm and check the box below about your samples.</t>
    <phoneticPr fontId="4"/>
  </si>
  <si>
    <t xml:space="preserve">As we synthesize oligos for PCR test of Covid 19 and influenza viruses, we currently do not accept any nucleic acid which possibly becomes a template of such virus sequences. </t>
    <phoneticPr fontId="4"/>
  </si>
  <si>
    <r>
      <rPr>
        <b/>
        <sz val="16"/>
        <color indexed="10"/>
        <rFont val="ＭＳ Ｐゴシック"/>
        <family val="3"/>
        <charset val="128"/>
      </rPr>
      <t>⑥</t>
    </r>
    <phoneticPr fontId="4"/>
  </si>
  <si>
    <r>
      <t xml:space="preserve">Your own primer </t>
    </r>
    <r>
      <rPr>
        <sz val="14"/>
        <rFont val="Arial"/>
        <family val="2"/>
      </rPr>
      <t xml:space="preserve">-&gt; Please select "Client's supply" from Primer Supply, and fill the primer name, sequence and primer concentration.
</t>
    </r>
    <r>
      <rPr>
        <sz val="14"/>
        <rFont val="ＭＳ Ｐゴシック"/>
        <family val="2"/>
        <charset val="128"/>
      </rPr>
      <t>　</t>
    </r>
    <r>
      <rPr>
        <sz val="14"/>
        <rFont val="Arial"/>
        <family val="2"/>
      </rPr>
      <t xml:space="preserve">Your sequence entered will be counted for the column "mer". Please do not put any space in between.
</t>
    </r>
    <r>
      <rPr>
        <sz val="14"/>
        <rFont val="ＭＳ Ｐゴシック"/>
        <family val="2"/>
        <charset val="128"/>
      </rPr>
      <t>　</t>
    </r>
    <r>
      <rPr>
        <sz val="14"/>
        <rFont val="Arial"/>
        <family val="2"/>
      </rPr>
      <t xml:space="preserve">Please send 10uL or more of primer with 3.2uM concentration.
</t>
    </r>
    <r>
      <rPr>
        <sz val="14"/>
        <rFont val="ＭＳ Ｐゴシック"/>
        <family val="2"/>
        <charset val="128"/>
      </rPr>
      <t>　</t>
    </r>
    <r>
      <rPr>
        <sz val="14"/>
        <rFont val="Arial"/>
        <family val="2"/>
      </rPr>
      <t>Please note that primers with no concentration specified are deemed to be 3.2uM concentration.</t>
    </r>
    <phoneticPr fontId="4"/>
  </si>
  <si>
    <r>
      <t xml:space="preserve">Primer synthesis option by HSS </t>
    </r>
    <r>
      <rPr>
        <sz val="14"/>
        <rFont val="Arial"/>
        <family val="2"/>
      </rPr>
      <t xml:space="preserve">-&gt;Please select "Order to HSS" from Primer Supply, and fill in the primer name and the </t>
    </r>
    <r>
      <rPr>
        <sz val="14"/>
        <rFont val="ＭＳ Ｐゴシック"/>
        <family val="2"/>
        <charset val="128"/>
      </rPr>
      <t>　　　　　　</t>
    </r>
    <r>
      <rPr>
        <sz val="14"/>
        <rFont val="Arial"/>
        <family val="2"/>
      </rPr>
      <t>sequence.Upon completion of sequencing, HSS synthesized primers are to be sent to clients freight free. For synthesis fee, please inquire.</t>
    </r>
    <phoneticPr fontId="4"/>
  </si>
  <si>
    <t>Liquid Amount</t>
    <phoneticPr fontId="16"/>
  </si>
  <si>
    <t>Concentration</t>
    <phoneticPr fontId="16"/>
  </si>
  <si>
    <r>
      <t xml:space="preserve">Please  make sure to </t>
    </r>
    <r>
      <rPr>
        <sz val="14"/>
        <color rgb="FFFF0000"/>
        <rFont val="Arial"/>
        <family val="2"/>
      </rPr>
      <t>check</t>
    </r>
    <r>
      <rPr>
        <sz val="14"/>
        <rFont val="Arial"/>
        <family val="2"/>
      </rPr>
      <t xml:space="preserve"> the box to confirm your samples are not against our acceptance standard.</t>
    </r>
    <phoneticPr fontId="4"/>
  </si>
  <si>
    <t xml:space="preserve">                              The sample is a human clinical sample which is approved through the ethical review committee (informed consent).</t>
    <phoneticPr fontId="4"/>
  </si>
  <si>
    <r>
      <rPr>
        <sz val="12"/>
        <color indexed="10"/>
        <rFont val="ＭＳ Ｐゴシック"/>
        <family val="3"/>
        <charset val="128"/>
      </rPr>
      <t>　</t>
    </r>
    <r>
      <rPr>
        <sz val="12"/>
        <color indexed="10"/>
        <rFont val="Arial"/>
        <family val="2"/>
      </rPr>
      <t xml:space="preserve">Cautions!
</t>
    </r>
    <r>
      <rPr>
        <sz val="12"/>
        <rFont val="Arial"/>
        <family val="2"/>
      </rPr>
      <t xml:space="preserve"> In case of using human clinical sample (not including cell line), an approval through ethical review committee of the client's affiliation is required.</t>
    </r>
    <phoneticPr fontId="4"/>
  </si>
  <si>
    <r>
      <rPr>
        <sz val="11"/>
        <rFont val="Arial"/>
        <family val="2"/>
      </rPr>
      <t xml:space="preserve">"Human clinical sample" is defined according to the </t>
    </r>
    <r>
      <rPr>
        <u/>
        <sz val="11"/>
        <color indexed="12"/>
        <rFont val="Arial"/>
        <family val="2"/>
      </rPr>
      <t>"Ethical Guidelines for Medical and Biological Research Involving Human Subjects"</t>
    </r>
    <r>
      <rPr>
        <sz val="11"/>
        <rFont val="Arial"/>
        <family val="2"/>
      </rPr>
      <t xml:space="preserve"> issued by Ministry of Health, Labour and Welfare. For details, please refer to the "Part 2 Glossary" and "Part 3 Scope of Application" in the guidelines (as of September, 2021).</t>
    </r>
    <phoneticPr fontId="4"/>
  </si>
  <si>
    <t>*Definition of human clinical sample: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</si>
</sst>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7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b/>
      <sz val="18"/>
      <name val="Century"/>
      <family val="1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sz val="12"/>
      <color indexed="23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48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name val="Arial Unicode MS"/>
      <family val="3"/>
      <charset val="128"/>
    </font>
    <font>
      <b/>
      <sz val="24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0.5"/>
      <color indexed="8"/>
      <name val="Arial"/>
      <family val="2"/>
    </font>
    <font>
      <b/>
      <sz val="48"/>
      <name val="Arial"/>
      <family val="2"/>
    </font>
    <font>
      <b/>
      <i/>
      <sz val="14"/>
      <name val="Arial"/>
      <family val="2"/>
    </font>
    <font>
      <b/>
      <u/>
      <sz val="12"/>
      <color indexed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24"/>
      <name val="Arial"/>
      <family val="2"/>
    </font>
    <font>
      <b/>
      <u/>
      <sz val="24"/>
      <name val="Arial"/>
      <family val="2"/>
    </font>
    <font>
      <u/>
      <sz val="11"/>
      <color indexed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color indexed="23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2"/>
      <color indexed="10"/>
      <name val="Arial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Arial"/>
      <family val="2"/>
    </font>
    <font>
      <b/>
      <u/>
      <sz val="11"/>
      <color indexed="10"/>
      <name val="Arial"/>
      <family val="2"/>
    </font>
    <font>
      <sz val="12"/>
      <color rgb="FFFF0000"/>
      <name val="Arial"/>
      <family val="2"/>
    </font>
    <font>
      <sz val="11"/>
      <name val="Arial"/>
      <family val="3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0"/>
      <name val="ＭＳ Ｐゴシック"/>
      <family val="3"/>
      <charset val="128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6"/>
      <name val="ＭＳ Ｐゴシック"/>
      <family val="3"/>
      <charset val="128"/>
    </font>
    <font>
      <b/>
      <sz val="12"/>
      <name val="Arial"/>
      <family val="2"/>
    </font>
    <font>
      <b/>
      <sz val="14"/>
      <name val="游ゴシック"/>
      <family val="2"/>
      <charset val="128"/>
    </font>
    <font>
      <sz val="14"/>
      <name val="ＭＳ Ｐゴシック"/>
      <family val="2"/>
      <charset val="128"/>
    </font>
    <font>
      <sz val="14"/>
      <color rgb="FFFF0000"/>
      <name val="Arial"/>
      <family val="3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461">
    <xf numFmtId="0" fontId="0" fillId="0" borderId="0" xfId="0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 wrapText="1"/>
    </xf>
    <xf numFmtId="0" fontId="10" fillId="0" borderId="2" xfId="0" applyFont="1" applyBorder="1" applyAlignment="1" applyProtection="1">
      <alignment vertical="top" wrapText="1"/>
    </xf>
    <xf numFmtId="0" fontId="10" fillId="0" borderId="4" xfId="0" applyFont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6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top" wrapText="1"/>
    </xf>
    <xf numFmtId="0" fontId="10" fillId="0" borderId="15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4" fillId="0" borderId="0" xfId="0" applyFont="1" applyFill="1" applyAlignment="1" applyProtection="1">
      <alignment horizontal="right" vertical="top" wrapText="1"/>
    </xf>
    <xf numFmtId="0" fontId="14" fillId="0" borderId="0" xfId="0" applyFont="1" applyFill="1" applyAlignment="1" applyProtection="1">
      <alignment vertical="top" wrapText="1"/>
    </xf>
    <xf numFmtId="0" fontId="10" fillId="0" borderId="4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0" fillId="0" borderId="15" xfId="0" applyFont="1" applyBorder="1" applyAlignment="1" applyProtection="1">
      <alignment vertical="top" wrapText="1"/>
    </xf>
    <xf numFmtId="0" fontId="11" fillId="0" borderId="0" xfId="0" applyFont="1" applyAlignment="1" applyProtection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7" fillId="2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right" vertical="top"/>
    </xf>
    <xf numFmtId="0" fontId="10" fillId="0" borderId="0" xfId="0" applyFont="1" applyAlignment="1" applyProtection="1">
      <alignment vertical="center" wrapText="1"/>
    </xf>
    <xf numFmtId="0" fontId="14" fillId="0" borderId="0" xfId="0" applyFont="1" applyFill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Fill="1" applyAlignment="1" applyProtection="1">
      <alignment horizontal="right" vertical="top" wrapText="1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1" fillId="0" borderId="0" xfId="0" applyFont="1" applyProtection="1">
      <protection locked="0"/>
    </xf>
    <xf numFmtId="0" fontId="23" fillId="0" borderId="0" xfId="0" applyFont="1" applyFill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right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49" fontId="10" fillId="0" borderId="6" xfId="0" quotePrefix="1" applyNumberFormat="1" applyFont="1" applyBorder="1" applyAlignment="1" applyProtection="1">
      <alignment vertical="top" wrapText="1"/>
      <protection locked="0"/>
    </xf>
    <xf numFmtId="0" fontId="10" fillId="0" borderId="25" xfId="0" quotePrefix="1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26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27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25" fillId="0" borderId="0" xfId="2" applyFont="1">
      <alignment vertical="center"/>
    </xf>
    <xf numFmtId="0" fontId="3" fillId="0" borderId="0" xfId="2">
      <alignment vertical="center"/>
    </xf>
    <xf numFmtId="0" fontId="26" fillId="0" borderId="0" xfId="2" applyFont="1">
      <alignment vertical="center"/>
    </xf>
    <xf numFmtId="0" fontId="2" fillId="0" borderId="0" xfId="2" applyFont="1">
      <alignment vertical="center"/>
    </xf>
    <xf numFmtId="0" fontId="1" fillId="0" borderId="0" xfId="2" applyFont="1">
      <alignment vertic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0" xfId="2" applyFont="1" applyAlignment="1">
      <alignment vertical="center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quotePrefix="1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1" fillId="0" borderId="0" xfId="0" applyFont="1" applyAlignment="1">
      <alignment horizontal="left"/>
    </xf>
    <xf numFmtId="0" fontId="10" fillId="0" borderId="0" xfId="0" applyFont="1"/>
    <xf numFmtId="0" fontId="29" fillId="0" borderId="0" xfId="0" applyFont="1" applyAlignment="1" applyProtection="1">
      <alignment vertical="top" wrapText="1"/>
      <protection locked="0"/>
    </xf>
    <xf numFmtId="0" fontId="29" fillId="0" borderId="0" xfId="0" applyFont="1" applyFill="1" applyAlignment="1" applyProtection="1">
      <alignment horizontal="right" vertical="top" wrapText="1"/>
      <protection locked="0"/>
    </xf>
    <xf numFmtId="0" fontId="29" fillId="0" borderId="0" xfId="0" applyFont="1" applyFill="1" applyAlignment="1" applyProtection="1">
      <alignment vertical="top" wrapText="1"/>
      <protection locked="0"/>
    </xf>
    <xf numFmtId="0" fontId="30" fillId="0" borderId="0" xfId="0" applyFont="1" applyFill="1" applyAlignment="1" applyProtection="1">
      <alignment vertical="top" wrapText="1"/>
      <protection locked="0"/>
    </xf>
    <xf numFmtId="0" fontId="31" fillId="0" borderId="0" xfId="0" applyFont="1" applyProtection="1"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33" fillId="0" borderId="0" xfId="0" applyFont="1" applyFill="1" applyAlignment="1" applyProtection="1">
      <alignment horizontal="right" vertical="top"/>
      <protection locked="0"/>
    </xf>
    <xf numFmtId="0" fontId="33" fillId="0" borderId="0" xfId="0" applyFont="1" applyFill="1" applyBorder="1" applyAlignment="1" applyProtection="1">
      <alignment horizontal="right" vertical="top" wrapText="1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36" fillId="0" borderId="0" xfId="0" applyFont="1" applyFill="1" applyAlignment="1" applyProtection="1">
      <alignment vertical="top" wrapText="1"/>
      <protection locked="0"/>
    </xf>
    <xf numFmtId="0" fontId="36" fillId="0" borderId="0" xfId="0" applyFont="1" applyFill="1" applyBorder="1" applyAlignment="1" applyProtection="1">
      <alignment vertical="top" wrapText="1"/>
      <protection locked="0"/>
    </xf>
    <xf numFmtId="0" fontId="34" fillId="0" borderId="0" xfId="0" applyFont="1" applyFill="1" applyAlignment="1" applyProtection="1">
      <alignment horizontal="center" vertical="top" wrapText="1"/>
      <protection locked="0"/>
    </xf>
    <xf numFmtId="0" fontId="37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right" vertical="top" wrapText="1"/>
      <protection locked="0"/>
    </xf>
    <xf numFmtId="0" fontId="36" fillId="0" borderId="0" xfId="0" applyFont="1" applyAlignment="1" applyProtection="1">
      <alignment vertical="top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protection locked="0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29" fillId="0" borderId="2" xfId="0" applyFont="1" applyFill="1" applyBorder="1" applyAlignment="1" applyProtection="1">
      <alignment vertical="top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vertical="top" wrapText="1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 vertical="top" wrapText="1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vertical="top" wrapText="1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0" fontId="29" fillId="2" borderId="0" xfId="0" applyFont="1" applyFill="1" applyAlignment="1" applyProtection="1">
      <alignment horizontal="right" vertical="top" wrapText="1"/>
      <protection locked="0"/>
    </xf>
    <xf numFmtId="0" fontId="29" fillId="2" borderId="0" xfId="0" applyFont="1" applyFill="1" applyAlignment="1" applyProtection="1">
      <alignment vertical="top" wrapText="1"/>
      <protection locked="0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29" fillId="2" borderId="0" xfId="0" applyFont="1" applyFill="1" applyAlignment="1" applyProtection="1">
      <alignment vertical="top"/>
      <protection locked="0"/>
    </xf>
    <xf numFmtId="0" fontId="36" fillId="2" borderId="15" xfId="0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Protection="1"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</xf>
    <xf numFmtId="0" fontId="29" fillId="3" borderId="1" xfId="0" quotePrefix="1" applyFont="1" applyFill="1" applyBorder="1" applyAlignment="1" applyProtection="1">
      <alignment horizontal="center" vertical="center" wrapText="1"/>
    </xf>
    <xf numFmtId="0" fontId="29" fillId="3" borderId="12" xfId="0" quotePrefix="1" applyFont="1" applyFill="1" applyBorder="1" applyAlignment="1" applyProtection="1">
      <alignment horizontal="center" vertical="center" wrapText="1"/>
    </xf>
    <xf numFmtId="0" fontId="29" fillId="3" borderId="14" xfId="0" applyFont="1" applyFill="1" applyBorder="1" applyAlignment="1" applyProtection="1">
      <alignment horizontal="center" vertical="center" wrapText="1"/>
    </xf>
    <xf numFmtId="0" fontId="29" fillId="3" borderId="12" xfId="0" quotePrefix="1" applyFont="1" applyFill="1" applyBorder="1" applyAlignment="1" applyProtection="1">
      <alignment horizontal="center" vertical="center"/>
    </xf>
    <xf numFmtId="0" fontId="29" fillId="3" borderId="34" xfId="0" quotePrefix="1" applyFont="1" applyFill="1" applyBorder="1" applyAlignment="1" applyProtection="1">
      <alignment horizontal="center" vertical="center"/>
    </xf>
    <xf numFmtId="0" fontId="29" fillId="3" borderId="11" xfId="0" quotePrefix="1" applyFont="1" applyFill="1" applyBorder="1" applyAlignment="1" applyProtection="1">
      <alignment horizontal="center" vertical="center"/>
    </xf>
    <xf numFmtId="0" fontId="29" fillId="7" borderId="1" xfId="0" applyFont="1" applyFill="1" applyBorder="1" applyAlignment="1" applyProtection="1">
      <alignment horizontal="center" vertical="center" wrapText="1"/>
      <protection locked="0"/>
    </xf>
    <xf numFmtId="0" fontId="29" fillId="7" borderId="14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23" xfId="0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horizontal="center" vertical="top" wrapText="1"/>
      <protection locked="0"/>
    </xf>
    <xf numFmtId="0" fontId="29" fillId="3" borderId="10" xfId="0" applyFont="1" applyFill="1" applyBorder="1" applyAlignment="1" applyProtection="1">
      <alignment horizontal="center" vertical="center" shrinkToFit="1"/>
    </xf>
    <xf numFmtId="0" fontId="29" fillId="3" borderId="13" xfId="0" applyFont="1" applyFill="1" applyBorder="1" applyAlignment="1" applyProtection="1">
      <alignment horizontal="center" vertical="center" wrapText="1"/>
    </xf>
    <xf numFmtId="0" fontId="29" fillId="0" borderId="1" xfId="0" quotePrefix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 hidden="1"/>
    </xf>
    <xf numFmtId="0" fontId="29" fillId="0" borderId="5" xfId="0" quotePrefix="1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 hidden="1"/>
    </xf>
    <xf numFmtId="0" fontId="54" fillId="7" borderId="19" xfId="0" applyFont="1" applyFill="1" applyBorder="1" applyAlignment="1" applyProtection="1">
      <alignment horizontal="center" vertical="center" shrinkToFit="1"/>
    </xf>
    <xf numFmtId="0" fontId="55" fillId="0" borderId="0" xfId="2" applyFont="1">
      <alignment vertical="center"/>
    </xf>
    <xf numFmtId="0" fontId="29" fillId="0" borderId="0" xfId="0" applyFont="1" applyAlignment="1">
      <alignment vertical="center"/>
    </xf>
    <xf numFmtId="0" fontId="56" fillId="0" borderId="0" xfId="2" applyFont="1">
      <alignment vertical="center"/>
    </xf>
    <xf numFmtId="0" fontId="57" fillId="0" borderId="0" xfId="2" applyFont="1">
      <alignment vertical="center"/>
    </xf>
    <xf numFmtId="0" fontId="29" fillId="0" borderId="0" xfId="2" applyFont="1">
      <alignment vertical="center"/>
    </xf>
    <xf numFmtId="0" fontId="59" fillId="0" borderId="0" xfId="0" applyFont="1"/>
    <xf numFmtId="0" fontId="45" fillId="0" borderId="0" xfId="0" quotePrefix="1" applyFont="1" applyAlignment="1">
      <alignment horizontal="left"/>
    </xf>
    <xf numFmtId="0" fontId="45" fillId="0" borderId="0" xfId="0" applyFont="1" applyAlignment="1">
      <alignment horizontal="left"/>
    </xf>
    <xf numFmtId="0" fontId="29" fillId="0" borderId="0" xfId="0" applyFont="1"/>
    <xf numFmtId="0" fontId="42" fillId="0" borderId="0" xfId="0" applyFont="1"/>
    <xf numFmtId="0" fontId="29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5" fillId="0" borderId="0" xfId="0" applyFont="1"/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1" xfId="0" quotePrefix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</xf>
    <xf numFmtId="0" fontId="29" fillId="3" borderId="12" xfId="0" quotePrefix="1" applyFont="1" applyFill="1" applyBorder="1" applyAlignment="1" applyProtection="1">
      <alignment horizontal="center" vertical="center"/>
    </xf>
    <xf numFmtId="0" fontId="29" fillId="3" borderId="34" xfId="0" quotePrefix="1" applyFont="1" applyFill="1" applyBorder="1" applyAlignment="1" applyProtection="1">
      <alignment horizontal="center" vertical="center"/>
    </xf>
    <xf numFmtId="0" fontId="29" fillId="3" borderId="11" xfId="0" quotePrefix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5" xfId="0" quotePrefix="1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/>
    </xf>
    <xf numFmtId="0" fontId="61" fillId="0" borderId="0" xfId="0" applyFont="1" applyBorder="1" applyAlignment="1" applyProtection="1">
      <alignment horizontal="left"/>
    </xf>
    <xf numFmtId="0" fontId="59" fillId="0" borderId="0" xfId="0" applyFont="1" applyAlignment="1">
      <alignment vertical="top"/>
    </xf>
    <xf numFmtId="0" fontId="54" fillId="0" borderId="21" xfId="0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horizontal="center" vertical="center" wrapText="1"/>
      <protection locked="0"/>
    </xf>
    <xf numFmtId="0" fontId="29" fillId="7" borderId="19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left"/>
    </xf>
    <xf numFmtId="0" fontId="69" fillId="0" borderId="0" xfId="0" applyFont="1" applyAlignment="1">
      <alignment horizontal="left" vertical="center"/>
    </xf>
    <xf numFmtId="0" fontId="42" fillId="0" borderId="0" xfId="0" applyFont="1" applyAlignment="1">
      <alignment vertical="top" wrapText="1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42" fillId="0" borderId="0" xfId="0" applyFont="1" applyAlignment="1">
      <alignment horizontal="left" vertical="center"/>
    </xf>
    <xf numFmtId="0" fontId="41" fillId="0" borderId="4" xfId="0" applyFont="1" applyBorder="1" applyAlignment="1" applyProtection="1">
      <alignment vertical="center"/>
      <protection locked="0"/>
    </xf>
    <xf numFmtId="0" fontId="70" fillId="0" borderId="0" xfId="0" applyFont="1" applyAlignment="1">
      <alignment vertical="center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9" xfId="0" applyFont="1" applyBorder="1" applyAlignment="1" applyProtection="1">
      <alignment horizontal="left" vertical="center"/>
      <protection locked="0"/>
    </xf>
    <xf numFmtId="0" fontId="42" fillId="0" borderId="0" xfId="0" applyFont="1" applyAlignment="1">
      <alignment horizontal="left" vertical="top" wrapText="1"/>
    </xf>
    <xf numFmtId="0" fontId="45" fillId="0" borderId="0" xfId="0" quotePrefix="1" applyFont="1" applyAlignment="1">
      <alignment horizontal="left" wrapText="1"/>
    </xf>
    <xf numFmtId="0" fontId="60" fillId="0" borderId="0" xfId="0" applyFont="1" applyAlignment="1">
      <alignment horizontal="left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wrapText="1"/>
    </xf>
    <xf numFmtId="0" fontId="45" fillId="0" borderId="0" xfId="0" applyFont="1" applyAlignment="1">
      <alignment horizontal="left" vertical="top" wrapText="1"/>
    </xf>
    <xf numFmtId="0" fontId="45" fillId="0" borderId="0" xfId="0" quotePrefix="1" applyFont="1" applyAlignment="1">
      <alignment horizontal="left" vertical="top" wrapText="1"/>
    </xf>
    <xf numFmtId="0" fontId="29" fillId="2" borderId="32" xfId="0" applyFont="1" applyFill="1" applyBorder="1" applyAlignment="1" applyProtection="1">
      <alignment horizontal="center" vertical="top" wrapText="1"/>
      <protection locked="0"/>
    </xf>
    <xf numFmtId="0" fontId="29" fillId="0" borderId="15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29" fillId="0" borderId="34" xfId="0" quotePrefix="1" applyFont="1" applyFill="1" applyBorder="1" applyAlignment="1" applyProtection="1">
      <alignment horizontal="center" vertical="center" wrapText="1"/>
      <protection locked="0"/>
    </xf>
    <xf numFmtId="0" fontId="29" fillId="0" borderId="34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0" fontId="29" fillId="0" borderId="1" xfId="0" quotePrefix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29" fillId="0" borderId="28" xfId="0" applyFont="1" applyFill="1" applyBorder="1" applyAlignment="1" applyProtection="1">
      <alignment horizontal="center" vertical="center" wrapText="1"/>
      <protection locked="0"/>
    </xf>
    <xf numFmtId="0" fontId="29" fillId="0" borderId="35" xfId="0" applyFont="1" applyFill="1" applyBorder="1" applyAlignment="1" applyProtection="1">
      <alignment horizontal="center" vertical="center" wrapText="1"/>
      <protection locked="0"/>
    </xf>
    <xf numFmtId="0" fontId="29" fillId="0" borderId="50" xfId="0" applyFont="1" applyFill="1" applyBorder="1" applyAlignment="1" applyProtection="1">
      <alignment horizontal="center" vertical="center" wrapText="1"/>
      <protection locked="0"/>
    </xf>
    <xf numFmtId="0" fontId="29" fillId="0" borderId="51" xfId="0" applyFont="1" applyFill="1" applyBorder="1" applyAlignment="1" applyProtection="1">
      <alignment horizontal="center" vertical="center" wrapText="1"/>
      <protection locked="0"/>
    </xf>
    <xf numFmtId="0" fontId="45" fillId="0" borderId="28" xfId="0" applyFont="1" applyBorder="1" applyAlignment="1" applyProtection="1">
      <alignment horizontal="center" vertical="center"/>
      <protection locked="0"/>
    </xf>
    <xf numFmtId="0" fontId="45" fillId="0" borderId="7" xfId="0" applyFont="1" applyBorder="1" applyAlignment="1" applyProtection="1">
      <alignment horizontal="center" vertical="center"/>
      <protection locked="0"/>
    </xf>
    <xf numFmtId="0" fontId="45" fillId="0" borderId="29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top"/>
      <protection locked="0"/>
    </xf>
    <xf numFmtId="0" fontId="29" fillId="0" borderId="15" xfId="0" applyFont="1" applyBorder="1" applyAlignment="1" applyProtection="1">
      <alignment horizontal="center" vertical="top"/>
      <protection locked="0"/>
    </xf>
    <xf numFmtId="0" fontId="29" fillId="0" borderId="53" xfId="0" applyFont="1" applyBorder="1" applyAlignment="1" applyProtection="1">
      <alignment horizontal="center" vertical="top"/>
      <protection locked="0"/>
    </xf>
    <xf numFmtId="0" fontId="29" fillId="6" borderId="28" xfId="0" applyFont="1" applyFill="1" applyBorder="1" applyAlignment="1" applyProtection="1">
      <alignment horizontal="center" vertical="center" wrapText="1"/>
      <protection locked="0"/>
    </xf>
    <xf numFmtId="0" fontId="29" fillId="6" borderId="29" xfId="0" applyFont="1" applyFill="1" applyBorder="1" applyAlignment="1" applyProtection="1">
      <alignment horizontal="center" vertical="center" wrapText="1"/>
      <protection locked="0"/>
    </xf>
    <xf numFmtId="0" fontId="29" fillId="6" borderId="32" xfId="0" applyFont="1" applyFill="1" applyBorder="1" applyAlignment="1" applyProtection="1">
      <alignment horizontal="center" vertical="center" wrapText="1"/>
      <protection locked="0"/>
    </xf>
    <xf numFmtId="0" fontId="29" fillId="6" borderId="53" xfId="0" applyFont="1" applyFill="1" applyBorder="1" applyAlignment="1" applyProtection="1">
      <alignment horizontal="center" vertical="center" wrapText="1"/>
      <protection locked="0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9" fillId="3" borderId="12" xfId="0" applyFont="1" applyFill="1" applyBorder="1" applyAlignment="1" applyProtection="1">
      <alignment horizontal="center" vertical="center" wrapText="1"/>
    </xf>
    <xf numFmtId="0" fontId="29" fillId="3" borderId="11" xfId="0" applyFont="1" applyFill="1" applyBorder="1" applyAlignment="1" applyProtection="1">
      <alignment horizontal="center" vertical="center" wrapText="1"/>
    </xf>
    <xf numFmtId="0" fontId="29" fillId="7" borderId="12" xfId="0" applyFont="1" applyFill="1" applyBorder="1" applyAlignment="1" applyProtection="1">
      <alignment horizontal="center" vertical="center" wrapText="1"/>
      <protection locked="0"/>
    </xf>
    <xf numFmtId="0" fontId="29" fillId="7" borderId="34" xfId="0" applyFont="1" applyFill="1" applyBorder="1" applyAlignment="1" applyProtection="1">
      <alignment horizontal="center" vertical="center" wrapText="1"/>
      <protection locked="0"/>
    </xf>
    <xf numFmtId="0" fontId="29" fillId="7" borderId="11" xfId="0" applyFont="1" applyFill="1" applyBorder="1" applyAlignment="1" applyProtection="1">
      <alignment horizontal="center" vertical="center" wrapText="1"/>
      <protection locked="0"/>
    </xf>
    <xf numFmtId="0" fontId="29" fillId="6" borderId="6" xfId="0" applyFont="1" applyFill="1" applyBorder="1" applyAlignment="1" applyProtection="1">
      <alignment horizontal="center"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4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30" xfId="0" applyFont="1" applyFill="1" applyBorder="1" applyAlignment="1" applyProtection="1">
      <alignment horizontal="center" vertical="center" wrapText="1"/>
      <protection locked="0"/>
    </xf>
    <xf numFmtId="0" fontId="29" fillId="0" borderId="45" xfId="0" applyFont="1" applyFill="1" applyBorder="1" applyAlignment="1" applyProtection="1">
      <alignment horizontal="center" vertical="center" wrapText="1"/>
      <protection locked="0"/>
    </xf>
    <xf numFmtId="0" fontId="29" fillId="0" borderId="60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9" fillId="0" borderId="9" xfId="0" applyFont="1" applyBorder="1" applyAlignment="1" applyProtection="1">
      <alignment horizontal="left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36" fillId="0" borderId="6" xfId="0" applyFont="1" applyFill="1" applyBorder="1" applyAlignment="1" applyProtection="1">
      <alignment horizontal="left" vertical="center" wrapText="1"/>
      <protection locked="0"/>
    </xf>
    <xf numFmtId="0" fontId="36" fillId="0" borderId="7" xfId="0" applyFont="1" applyFill="1" applyBorder="1" applyAlignment="1" applyProtection="1">
      <alignment horizontal="left" vertical="center" wrapText="1"/>
      <protection locked="0"/>
    </xf>
    <xf numFmtId="0" fontId="36" fillId="0" borderId="8" xfId="0" applyFont="1" applyFill="1" applyBorder="1" applyAlignment="1" applyProtection="1">
      <alignment horizontal="left" vertical="center" wrapText="1"/>
      <protection locked="0"/>
    </xf>
    <xf numFmtId="0" fontId="36" fillId="0" borderId="4" xfId="0" applyFont="1" applyFill="1" applyBorder="1" applyAlignment="1" applyProtection="1">
      <alignment horizontal="left" vertic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  <protection locked="0"/>
    </xf>
    <xf numFmtId="0" fontId="36" fillId="0" borderId="16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6" fillId="0" borderId="47" xfId="0" applyFont="1" applyFill="1" applyBorder="1" applyAlignment="1" applyProtection="1">
      <alignment horizontal="left" vertical="top"/>
      <protection locked="0"/>
    </xf>
    <xf numFmtId="0" fontId="36" fillId="0" borderId="20" xfId="0" applyFont="1" applyBorder="1" applyAlignment="1" applyProtection="1">
      <alignment horizontal="left" vertical="top"/>
      <protection locked="0"/>
    </xf>
    <xf numFmtId="0" fontId="36" fillId="0" borderId="48" xfId="0" applyFont="1" applyBorder="1" applyAlignment="1" applyProtection="1">
      <alignment horizontal="left" vertical="top"/>
      <protection locked="0"/>
    </xf>
    <xf numFmtId="0" fontId="40" fillId="5" borderId="6" xfId="0" quotePrefix="1" applyFont="1" applyFill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29" fillId="0" borderId="29" xfId="0" applyFont="1" applyBorder="1" applyAlignment="1" applyProtection="1">
      <alignment horizontal="center" vertical="center" wrapText="1"/>
      <protection locked="0"/>
    </xf>
    <xf numFmtId="0" fontId="29" fillId="0" borderId="31" xfId="0" applyFont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 applyProtection="1">
      <alignment horizontal="left" vertical="center" wrapText="1"/>
      <protection locked="0"/>
    </xf>
    <xf numFmtId="0" fontId="36" fillId="2" borderId="15" xfId="0" applyFont="1" applyFill="1" applyBorder="1" applyAlignment="1" applyProtection="1">
      <alignment horizontal="left" vertical="center" wrapText="1"/>
      <protection locked="0"/>
    </xf>
    <xf numFmtId="0" fontId="29" fillId="3" borderId="12" xfId="0" quotePrefix="1" applyFont="1" applyFill="1" applyBorder="1" applyAlignment="1" applyProtection="1">
      <alignment horizontal="center" vertical="center"/>
    </xf>
    <xf numFmtId="0" fontId="29" fillId="3" borderId="34" xfId="0" quotePrefix="1" applyFont="1" applyFill="1" applyBorder="1" applyAlignment="1" applyProtection="1">
      <alignment horizontal="center" vertical="center"/>
    </xf>
    <xf numFmtId="0" fontId="29" fillId="3" borderId="11" xfId="0" quotePrefix="1" applyFont="1" applyFill="1" applyBorder="1" applyAlignment="1" applyProtection="1">
      <alignment horizontal="center" vertical="center"/>
    </xf>
    <xf numFmtId="0" fontId="29" fillId="0" borderId="12" xfId="0" quotePrefix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29" fillId="0" borderId="15" xfId="0" applyFont="1" applyFill="1" applyBorder="1" applyAlignment="1" applyProtection="1">
      <alignment horizontal="left" vertical="center" shrinkToFit="1"/>
      <protection locked="0"/>
    </xf>
    <xf numFmtId="0" fontId="29" fillId="0" borderId="0" xfId="0" applyFont="1" applyFill="1" applyAlignment="1" applyProtection="1">
      <alignment horizontal="left" vertical="center" shrinkToFit="1"/>
      <protection locked="0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55" xfId="0" applyFont="1" applyFill="1" applyBorder="1" applyAlignment="1" applyProtection="1">
      <alignment horizontal="center" vertical="center" wrapText="1"/>
      <protection locked="0"/>
    </xf>
    <xf numFmtId="0" fontId="36" fillId="0" borderId="52" xfId="0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center" vertical="center" wrapText="1"/>
      <protection locked="0"/>
    </xf>
    <xf numFmtId="0" fontId="36" fillId="0" borderId="32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horizontal="center" vertical="center"/>
      <protection locked="0"/>
    </xf>
    <xf numFmtId="0" fontId="36" fillId="0" borderId="56" xfId="0" applyFont="1" applyFill="1" applyBorder="1" applyAlignment="1" applyProtection="1">
      <alignment horizontal="center" vertical="center" wrapText="1"/>
      <protection locked="0"/>
    </xf>
    <xf numFmtId="0" fontId="36" fillId="0" borderId="41" xfId="0" applyFont="1" applyFill="1" applyBorder="1" applyAlignment="1" applyProtection="1">
      <alignment horizontal="center" vertical="center" wrapText="1"/>
      <protection locked="0"/>
    </xf>
    <xf numFmtId="0" fontId="36" fillId="0" borderId="57" xfId="0" applyFont="1" applyFill="1" applyBorder="1" applyAlignment="1" applyProtection="1">
      <alignment horizontal="center" vertical="center" wrapText="1"/>
      <protection locked="0"/>
    </xf>
    <xf numFmtId="0" fontId="64" fillId="8" borderId="44" xfId="0" applyFont="1" applyFill="1" applyBorder="1" applyAlignment="1" applyProtection="1">
      <alignment horizontal="center" vertical="center" wrapText="1"/>
      <protection locked="0"/>
    </xf>
    <xf numFmtId="0" fontId="64" fillId="8" borderId="45" xfId="0" applyFont="1" applyFill="1" applyBorder="1" applyAlignment="1" applyProtection="1">
      <alignment horizontal="center" vertical="center" wrapText="1"/>
      <protection locked="0"/>
    </xf>
    <xf numFmtId="0" fontId="64" fillId="8" borderId="31" xfId="0" applyFont="1" applyFill="1" applyBorder="1" applyAlignment="1" applyProtection="1">
      <alignment horizontal="center" vertical="center" wrapText="1"/>
      <protection locked="0"/>
    </xf>
    <xf numFmtId="0" fontId="45" fillId="8" borderId="4" xfId="0" applyFont="1" applyFill="1" applyBorder="1" applyAlignment="1" applyProtection="1">
      <alignment horizontal="center" vertical="center" wrapText="1"/>
      <protection locked="0"/>
    </xf>
    <xf numFmtId="0" fontId="45" fillId="8" borderId="15" xfId="0" applyFont="1" applyFill="1" applyBorder="1" applyAlignment="1" applyProtection="1">
      <alignment horizontal="center" vertical="center" wrapText="1"/>
      <protection locked="0"/>
    </xf>
    <xf numFmtId="0" fontId="45" fillId="8" borderId="16" xfId="0" applyFont="1" applyFill="1" applyBorder="1" applyAlignment="1" applyProtection="1">
      <alignment horizontal="center" vertical="center" wrapText="1"/>
      <protection locked="0"/>
    </xf>
    <xf numFmtId="0" fontId="52" fillId="5" borderId="61" xfId="0" applyFont="1" applyFill="1" applyBorder="1" applyAlignment="1" applyProtection="1">
      <alignment horizontal="center" vertical="center" wrapText="1"/>
      <protection locked="0"/>
    </xf>
    <xf numFmtId="0" fontId="52" fillId="5" borderId="62" xfId="0" applyFont="1" applyFill="1" applyBorder="1" applyAlignment="1" applyProtection="1">
      <alignment horizontal="center" vertical="center" wrapText="1"/>
      <protection locked="0"/>
    </xf>
    <xf numFmtId="0" fontId="52" fillId="5" borderId="63" xfId="0" applyFont="1" applyFill="1" applyBorder="1" applyAlignment="1" applyProtection="1">
      <alignment horizontal="center" vertical="center" wrapText="1"/>
      <protection locked="0"/>
    </xf>
    <xf numFmtId="0" fontId="52" fillId="5" borderId="64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top" wrapText="1"/>
      <protection locked="0"/>
    </xf>
    <xf numFmtId="0" fontId="36" fillId="0" borderId="44" xfId="0" applyFont="1" applyFill="1" applyBorder="1" applyAlignment="1" applyProtection="1">
      <alignment horizontal="center" vertical="center" wrapText="1"/>
      <protection locked="0"/>
    </xf>
    <xf numFmtId="0" fontId="36" fillId="0" borderId="46" xfId="0" applyFont="1" applyFill="1" applyBorder="1" applyAlignment="1" applyProtection="1">
      <alignment horizontal="center" vertical="center" wrapText="1"/>
      <protection locked="0"/>
    </xf>
    <xf numFmtId="0" fontId="39" fillId="0" borderId="21" xfId="1" applyFont="1" applyFill="1" applyBorder="1" applyAlignment="1" applyProtection="1">
      <alignment horizontal="center" vertical="center" wrapText="1"/>
      <protection locked="0"/>
    </xf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0" fontId="36" fillId="0" borderId="66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176" fontId="36" fillId="0" borderId="12" xfId="0" applyNumberFormat="1" applyFont="1" applyFill="1" applyBorder="1" applyAlignment="1" applyProtection="1">
      <alignment horizontal="left" vertical="center" wrapText="1"/>
      <protection locked="0"/>
    </xf>
    <xf numFmtId="176" fontId="36" fillId="0" borderId="34" xfId="0" applyNumberFormat="1" applyFont="1" applyFill="1" applyBorder="1" applyAlignment="1" applyProtection="1">
      <alignment horizontal="left" vertical="center" wrapText="1"/>
      <protection locked="0"/>
    </xf>
    <xf numFmtId="176" fontId="36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58" xfId="0" applyFont="1" applyFill="1" applyBorder="1" applyAlignment="1" applyProtection="1">
      <alignment horizontal="center" vertical="center" wrapText="1"/>
      <protection locked="0"/>
    </xf>
    <xf numFmtId="0" fontId="36" fillId="0" borderId="36" xfId="0" applyFont="1" applyFill="1" applyBorder="1" applyAlignment="1" applyProtection="1">
      <alignment horizontal="center" vertical="center" wrapText="1"/>
      <protection locked="0"/>
    </xf>
    <xf numFmtId="0" fontId="36" fillId="0" borderId="37" xfId="0" applyFont="1" applyFill="1" applyBorder="1" applyAlignment="1" applyProtection="1">
      <alignment horizontal="center" vertical="center" wrapText="1"/>
      <protection locked="0"/>
    </xf>
    <xf numFmtId="0" fontId="36" fillId="0" borderId="3" xfId="0" applyFont="1" applyFill="1" applyBorder="1" applyAlignment="1" applyProtection="1">
      <alignment horizontal="center" vertical="center" wrapText="1"/>
      <protection locked="0"/>
    </xf>
    <xf numFmtId="0" fontId="36" fillId="0" borderId="42" xfId="0" applyFont="1" applyFill="1" applyBorder="1" applyAlignment="1" applyProtection="1">
      <alignment horizontal="center" vertical="center" wrapText="1"/>
      <protection locked="0"/>
    </xf>
    <xf numFmtId="0" fontId="36" fillId="0" borderId="35" xfId="0" applyFont="1" applyFill="1" applyBorder="1" applyAlignment="1" applyProtection="1">
      <alignment horizontal="center" vertical="center" wrapText="1"/>
      <protection locked="0"/>
    </xf>
    <xf numFmtId="0" fontId="36" fillId="0" borderId="59" xfId="0" applyFont="1" applyFill="1" applyBorder="1" applyAlignment="1" applyProtection="1">
      <alignment horizontal="center" vertical="center" wrapText="1"/>
      <protection locked="0"/>
    </xf>
    <xf numFmtId="0" fontId="36" fillId="0" borderId="38" xfId="0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6" xfId="0" applyFont="1" applyFill="1" applyBorder="1" applyAlignment="1" applyProtection="1">
      <alignment horizontal="center" vertical="center" wrapText="1"/>
      <protection locked="0"/>
    </xf>
    <xf numFmtId="0" fontId="36" fillId="0" borderId="7" xfId="0" applyFont="1" applyFill="1" applyBorder="1" applyAlignment="1" applyProtection="1">
      <alignment horizontal="center" vertical="center" wrapText="1"/>
      <protection locked="0"/>
    </xf>
    <xf numFmtId="0" fontId="36" fillId="0" borderId="29" xfId="0" applyFont="1" applyFill="1" applyBorder="1" applyAlignment="1" applyProtection="1">
      <alignment horizontal="center" vertical="center" wrapText="1"/>
      <protection locked="0"/>
    </xf>
    <xf numFmtId="0" fontId="36" fillId="0" borderId="65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28" xfId="0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horizontal="center" vertical="center" wrapText="1"/>
      <protection locked="0"/>
    </xf>
    <xf numFmtId="0" fontId="43" fillId="0" borderId="30" xfId="0" applyFont="1" applyBorder="1" applyAlignment="1" applyProtection="1">
      <alignment horizontal="center" vertical="center" wrapText="1"/>
      <protection locked="0"/>
    </xf>
    <xf numFmtId="0" fontId="43" fillId="0" borderId="60" xfId="0" applyFont="1" applyBorder="1" applyAlignment="1" applyProtection="1">
      <alignment horizontal="center" vertical="center" wrapText="1"/>
      <protection locked="0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 vertical="center" wrapText="1"/>
      <protection locked="0"/>
    </xf>
    <xf numFmtId="0" fontId="29" fillId="3" borderId="34" xfId="0" quotePrefix="1" applyFont="1" applyFill="1" applyBorder="1" applyAlignment="1" applyProtection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34" xfId="0" applyFont="1" applyBorder="1" applyAlignment="1" applyProtection="1">
      <alignment horizontal="center" vertical="center"/>
      <protection locked="0"/>
    </xf>
    <xf numFmtId="0" fontId="29" fillId="0" borderId="52" xfId="0" quotePrefix="1" applyFont="1" applyFill="1" applyBorder="1" applyAlignment="1" applyProtection="1">
      <alignment horizontal="center" vertical="center" wrapText="1"/>
      <protection locked="0"/>
    </xf>
    <xf numFmtId="0" fontId="29" fillId="0" borderId="52" xfId="0" applyFont="1" applyBorder="1" applyAlignment="1" applyProtection="1">
      <alignment horizontal="center" vertical="center" wrapText="1"/>
      <protection locked="0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 applyProtection="1">
      <alignment horizontal="center" vertical="center" wrapText="1"/>
      <protection locked="0"/>
    </xf>
    <xf numFmtId="0" fontId="29" fillId="0" borderId="41" xfId="0" applyFont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>
      <alignment horizontal="center" vertical="center" wrapText="1"/>
    </xf>
    <xf numFmtId="0" fontId="36" fillId="0" borderId="6" xfId="0" applyFont="1" applyFill="1" applyBorder="1" applyAlignment="1" applyProtection="1">
      <alignment vertical="center" wrapText="1"/>
      <protection locked="0"/>
    </xf>
    <xf numFmtId="0" fontId="36" fillId="0" borderId="7" xfId="0" applyFont="1" applyFill="1" applyBorder="1" applyAlignment="1" applyProtection="1">
      <alignment vertical="center" wrapText="1"/>
      <protection locked="0"/>
    </xf>
    <xf numFmtId="0" fontId="36" fillId="0" borderId="8" xfId="0" applyFont="1" applyFill="1" applyBorder="1" applyAlignment="1" applyProtection="1">
      <alignment vertical="center" wrapText="1"/>
      <protection locked="0"/>
    </xf>
    <xf numFmtId="0" fontId="40" fillId="5" borderId="8" xfId="0" applyFont="1" applyFill="1" applyBorder="1" applyAlignment="1" applyProtection="1">
      <alignment horizontal="center" vertical="center" wrapText="1"/>
      <protection locked="0"/>
    </xf>
    <xf numFmtId="0" fontId="40" fillId="5" borderId="4" xfId="0" applyFont="1" applyFill="1" applyBorder="1" applyAlignment="1" applyProtection="1">
      <alignment horizontal="center" vertical="center" wrapText="1"/>
      <protection locked="0"/>
    </xf>
    <xf numFmtId="0" fontId="40" fillId="5" borderId="16" xfId="0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Fill="1" applyBorder="1" applyAlignment="1" applyProtection="1">
      <alignment horizontal="left" vertical="top" wrapText="1"/>
      <protection locked="0"/>
    </xf>
    <xf numFmtId="0" fontId="36" fillId="0" borderId="15" xfId="0" applyFont="1" applyFill="1" applyBorder="1" applyAlignment="1" applyProtection="1">
      <alignment horizontal="left" vertical="top" wrapText="1"/>
      <protection locked="0"/>
    </xf>
    <xf numFmtId="0" fontId="36" fillId="0" borderId="16" xfId="0" applyFont="1" applyFill="1" applyBorder="1" applyAlignment="1" applyProtection="1">
      <alignment horizontal="left" vertical="top" wrapText="1"/>
      <protection locked="0"/>
    </xf>
    <xf numFmtId="0" fontId="36" fillId="2" borderId="0" xfId="0" applyFont="1" applyFill="1" applyBorder="1" applyAlignment="1" applyProtection="1">
      <alignment horizontal="left" vertical="top" wrapText="1"/>
      <protection locked="0"/>
    </xf>
    <xf numFmtId="0" fontId="36" fillId="2" borderId="0" xfId="0" applyFont="1" applyFill="1" applyBorder="1" applyAlignment="1" applyProtection="1">
      <alignment horizontal="left" vertical="top"/>
      <protection locked="0"/>
    </xf>
    <xf numFmtId="0" fontId="29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0" fontId="29" fillId="0" borderId="55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 applyProtection="1">
      <alignment horizontal="center"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51" fillId="0" borderId="6" xfId="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horizontal="left" vertical="center" wrapText="1"/>
      <protection locked="0"/>
    </xf>
    <xf numFmtId="0" fontId="36" fillId="0" borderId="8" xfId="0" applyFont="1" applyBorder="1" applyAlignment="1" applyProtection="1">
      <alignment horizontal="left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6" fillId="0" borderId="9" xfId="0" applyFont="1" applyBorder="1" applyAlignment="1" applyProtection="1">
      <alignment horizontal="left" vertical="center" wrapText="1"/>
      <protection locked="0"/>
    </xf>
    <xf numFmtId="0" fontId="36" fillId="0" borderId="4" xfId="0" applyFont="1" applyBorder="1" applyAlignment="1" applyProtection="1">
      <alignment horizontal="left" vertical="center" wrapText="1"/>
      <protection locked="0"/>
    </xf>
    <xf numFmtId="0" fontId="36" fillId="0" borderId="15" xfId="0" applyFont="1" applyBorder="1" applyAlignment="1" applyProtection="1">
      <alignment horizontal="left" vertical="center" wrapText="1"/>
      <protection locked="0"/>
    </xf>
    <xf numFmtId="0" fontId="36" fillId="0" borderId="16" xfId="0" applyFont="1" applyBorder="1" applyAlignment="1" applyProtection="1">
      <alignment horizontal="left" vertical="center" wrapText="1"/>
      <protection locked="0"/>
    </xf>
    <xf numFmtId="0" fontId="39" fillId="0" borderId="15" xfId="1" applyFont="1" applyBorder="1" applyAlignment="1" applyProtection="1">
      <alignment vertical="top" wrapText="1"/>
    </xf>
    <xf numFmtId="0" fontId="39" fillId="0" borderId="15" xfId="1" applyFont="1" applyBorder="1" applyAlignment="1" applyProtection="1">
      <alignment vertical="top"/>
    </xf>
    <xf numFmtId="0" fontId="39" fillId="0" borderId="16" xfId="1" applyFont="1" applyBorder="1" applyAlignment="1" applyProtection="1">
      <alignment vertical="top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9" xfId="0" applyFont="1" applyFill="1" applyBorder="1" applyAlignment="1" applyProtection="1">
      <alignment horizontal="left" vertical="center"/>
      <protection locked="0"/>
    </xf>
    <xf numFmtId="0" fontId="29" fillId="0" borderId="17" xfId="0" quotePrefix="1" applyFont="1" applyFill="1" applyBorder="1" applyAlignment="1" applyProtection="1">
      <alignment horizontal="center" vertical="center" wrapText="1"/>
      <protection locked="0"/>
    </xf>
    <xf numFmtId="0" fontId="49" fillId="4" borderId="6" xfId="0" applyFont="1" applyFill="1" applyBorder="1" applyAlignment="1" applyProtection="1">
      <alignment horizontal="left" vertical="center" wrapText="1"/>
      <protection locked="0"/>
    </xf>
    <xf numFmtId="0" fontId="51" fillId="4" borderId="7" xfId="0" applyFont="1" applyFill="1" applyBorder="1" applyAlignment="1" applyProtection="1">
      <alignment horizontal="left" vertical="center" wrapText="1"/>
      <protection locked="0"/>
    </xf>
    <xf numFmtId="0" fontId="51" fillId="4" borderId="8" xfId="0" applyFont="1" applyFill="1" applyBorder="1" applyAlignment="1" applyProtection="1">
      <alignment horizontal="left" vertical="center" wrapText="1"/>
      <protection locked="0"/>
    </xf>
    <xf numFmtId="0" fontId="29" fillId="0" borderId="33" xfId="0" applyFont="1" applyBorder="1" applyAlignment="1" applyProtection="1">
      <alignment horizontal="center" vertical="center" wrapText="1"/>
      <protection locked="0"/>
    </xf>
    <xf numFmtId="0" fontId="29" fillId="0" borderId="18" xfId="0" applyFont="1" applyBorder="1" applyAlignment="1" applyProtection="1">
      <alignment horizontal="center" vertical="center"/>
      <protection locked="0"/>
    </xf>
    <xf numFmtId="0" fontId="29" fillId="0" borderId="29" xfId="0" applyFont="1" applyFill="1" applyBorder="1" applyAlignment="1" applyProtection="1">
      <alignment horizontal="center" vertical="center" wrapText="1"/>
      <protection locked="0"/>
    </xf>
    <xf numFmtId="0" fontId="29" fillId="0" borderId="36" xfId="0" applyFont="1" applyFill="1" applyBorder="1" applyAlignment="1" applyProtection="1">
      <alignment horizontal="center" vertical="center" wrapText="1"/>
      <protection locked="0"/>
    </xf>
    <xf numFmtId="0" fontId="29" fillId="0" borderId="37" xfId="0" applyFont="1" applyFill="1" applyBorder="1" applyAlignment="1" applyProtection="1">
      <alignment horizontal="center" vertical="center" wrapText="1"/>
      <protection locked="0"/>
    </xf>
    <xf numFmtId="0" fontId="36" fillId="0" borderId="47" xfId="0" applyFont="1" applyFill="1" applyBorder="1" applyAlignment="1" applyProtection="1">
      <alignment vertical="top" wrapText="1"/>
      <protection locked="0"/>
    </xf>
    <xf numFmtId="0" fontId="36" fillId="0" borderId="20" xfId="0" applyFont="1" applyFill="1" applyBorder="1" applyAlignment="1" applyProtection="1">
      <alignment vertical="top" wrapText="1"/>
      <protection locked="0"/>
    </xf>
    <xf numFmtId="0" fontId="36" fillId="0" borderId="48" xfId="0" applyFont="1" applyFill="1" applyBorder="1" applyAlignment="1" applyProtection="1">
      <alignment vertical="top" wrapText="1"/>
      <protection locked="0"/>
    </xf>
    <xf numFmtId="0" fontId="29" fillId="0" borderId="49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Fill="1" applyBorder="1" applyAlignment="1" applyProtection="1">
      <alignment horizontal="center" vertical="center" wrapText="1"/>
      <protection locked="0"/>
    </xf>
    <xf numFmtId="0" fontId="29" fillId="0" borderId="54" xfId="0" applyFont="1" applyFill="1" applyBorder="1" applyAlignment="1" applyProtection="1">
      <alignment horizontal="center" vertical="top" wrapText="1"/>
      <protection locked="0"/>
    </xf>
    <xf numFmtId="0" fontId="29" fillId="0" borderId="10" xfId="0" applyFont="1" applyFill="1" applyBorder="1" applyAlignment="1" applyProtection="1">
      <alignment horizontal="center" vertical="top" wrapText="1"/>
      <protection locked="0"/>
    </xf>
    <xf numFmtId="0" fontId="29" fillId="0" borderId="12" xfId="0" applyFont="1" applyFill="1" applyBorder="1" applyAlignment="1" applyProtection="1">
      <alignment horizontal="center" vertical="top" wrapText="1"/>
      <protection locked="0"/>
    </xf>
    <xf numFmtId="0" fontId="29" fillId="0" borderId="22" xfId="0" applyFont="1" applyBorder="1" applyAlignment="1" applyProtection="1">
      <alignment horizontal="center" vertical="top" wrapText="1"/>
      <protection locked="0"/>
    </xf>
    <xf numFmtId="0" fontId="29" fillId="0" borderId="5" xfId="0" quotePrefix="1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54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54" fillId="6" borderId="28" xfId="0" applyFont="1" applyFill="1" applyBorder="1" applyAlignment="1" applyProtection="1">
      <alignment horizontal="center" vertical="center" wrapText="1"/>
      <protection locked="0"/>
    </xf>
    <xf numFmtId="0" fontId="6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28" xfId="0" applyFont="1" applyFill="1" applyBorder="1" applyAlignment="1" applyProtection="1">
      <alignment horizontal="center" vertical="center"/>
      <protection locked="0"/>
    </xf>
    <xf numFmtId="0" fontId="29" fillId="6" borderId="29" xfId="0" applyFont="1" applyFill="1" applyBorder="1" applyAlignment="1" applyProtection="1">
      <alignment horizontal="center" vertical="center"/>
      <protection locked="0"/>
    </xf>
    <xf numFmtId="0" fontId="29" fillId="6" borderId="32" xfId="0" applyFont="1" applyFill="1" applyBorder="1" applyAlignment="1" applyProtection="1">
      <alignment horizontal="center" vertical="center"/>
      <protection locked="0"/>
    </xf>
    <xf numFmtId="0" fontId="29" fillId="6" borderId="53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EA4AA"/>
      <color rgb="FF000000"/>
      <color rgb="FFFFFFFF"/>
      <color rgb="FFFF9FAA"/>
      <color rgb="FFFFAFB9"/>
      <color rgb="FFFFC1C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A:\rogo.jpg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A:\rogo.jpg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A:\rogo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44</xdr:row>
      <xdr:rowOff>161925</xdr:rowOff>
    </xdr:from>
    <xdr:to>
      <xdr:col>1</xdr:col>
      <xdr:colOff>276225</xdr:colOff>
      <xdr:row>46</xdr:row>
      <xdr:rowOff>0</xdr:rowOff>
    </xdr:to>
    <xdr:sp macro="" textlink="">
      <xdr:nvSpPr>
        <xdr:cNvPr id="2" name="Oval 3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6200" y="8582025"/>
          <a:ext cx="381000" cy="333375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17</xdr:row>
      <xdr:rowOff>133350</xdr:rowOff>
    </xdr:from>
    <xdr:to>
      <xdr:col>1</xdr:col>
      <xdr:colOff>257175</xdr:colOff>
      <xdr:row>18</xdr:row>
      <xdr:rowOff>228600</xdr:rowOff>
    </xdr:to>
    <xdr:sp macro="" textlink="">
      <xdr:nvSpPr>
        <xdr:cNvPr id="4" name="Oval 3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7150" y="3352800"/>
          <a:ext cx="381000" cy="34290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20</xdr:row>
      <xdr:rowOff>228600</xdr:rowOff>
    </xdr:from>
    <xdr:to>
      <xdr:col>1</xdr:col>
      <xdr:colOff>257175</xdr:colOff>
      <xdr:row>22</xdr:row>
      <xdr:rowOff>76200</xdr:rowOff>
    </xdr:to>
    <xdr:sp macro="" textlink="">
      <xdr:nvSpPr>
        <xdr:cNvPr id="5" name="Oval 3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7150" y="3943350"/>
          <a:ext cx="381000" cy="34290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2719</xdr:colOff>
      <xdr:row>0</xdr:row>
      <xdr:rowOff>152400</xdr:rowOff>
    </xdr:from>
    <xdr:to>
      <xdr:col>25</xdr:col>
      <xdr:colOff>258536</xdr:colOff>
      <xdr:row>51</xdr:row>
      <xdr:rowOff>28576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915148" y="152400"/>
          <a:ext cx="11291209" cy="916985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29</xdr:row>
      <xdr:rowOff>212770</xdr:rowOff>
    </xdr:from>
    <xdr:to>
      <xdr:col>1</xdr:col>
      <xdr:colOff>361950</xdr:colOff>
      <xdr:row>31</xdr:row>
      <xdr:rowOff>209559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150" y="7274877"/>
          <a:ext cx="985157" cy="48664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⑤</a:t>
          </a:r>
        </a:p>
      </xdr:txBody>
    </xdr:sp>
    <xdr:clientData/>
  </xdr:twoCellAnchor>
  <xdr:twoCellAnchor>
    <xdr:from>
      <xdr:col>0</xdr:col>
      <xdr:colOff>42429</xdr:colOff>
      <xdr:row>23</xdr:row>
      <xdr:rowOff>116033</xdr:rowOff>
    </xdr:from>
    <xdr:to>
      <xdr:col>1</xdr:col>
      <xdr:colOff>347229</xdr:colOff>
      <xdr:row>25</xdr:row>
      <xdr:rowOff>111951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2429" y="5708569"/>
          <a:ext cx="985157" cy="485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④</a:t>
          </a:r>
        </a:p>
      </xdr:txBody>
    </xdr:sp>
    <xdr:clientData/>
  </xdr:twoCellAnchor>
  <xdr:twoCellAnchor>
    <xdr:from>
      <xdr:col>0</xdr:col>
      <xdr:colOff>42182</xdr:colOff>
      <xdr:row>17</xdr:row>
      <xdr:rowOff>101802</xdr:rowOff>
    </xdr:from>
    <xdr:to>
      <xdr:col>1</xdr:col>
      <xdr:colOff>346982</xdr:colOff>
      <xdr:row>19</xdr:row>
      <xdr:rowOff>106140</xdr:rowOff>
    </xdr:to>
    <xdr:sp macro="" textlink="">
      <xdr:nvSpPr>
        <xdr:cNvPr id="11" name="Text Box 2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2182" y="4224766"/>
          <a:ext cx="985157" cy="4941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③</a:t>
          </a:r>
        </a:p>
      </xdr:txBody>
    </xdr:sp>
    <xdr:clientData/>
  </xdr:twoCellAnchor>
  <xdr:twoCellAnchor>
    <xdr:from>
      <xdr:col>0</xdr:col>
      <xdr:colOff>46264</xdr:colOff>
      <xdr:row>15</xdr:row>
      <xdr:rowOff>56900</xdr:rowOff>
    </xdr:from>
    <xdr:to>
      <xdr:col>1</xdr:col>
      <xdr:colOff>351064</xdr:colOff>
      <xdr:row>17</xdr:row>
      <xdr:rowOff>149057</xdr:rowOff>
    </xdr:to>
    <xdr:sp macro="" textlink="">
      <xdr:nvSpPr>
        <xdr:cNvPr id="12" name="Text Box 2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6264" y="3690007"/>
          <a:ext cx="985157" cy="5820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②</a:t>
          </a:r>
        </a:p>
      </xdr:txBody>
    </xdr:sp>
    <xdr:clientData/>
  </xdr:twoCellAnchor>
  <xdr:twoCellAnchor>
    <xdr:from>
      <xdr:col>0</xdr:col>
      <xdr:colOff>50346</xdr:colOff>
      <xdr:row>9</xdr:row>
      <xdr:rowOff>222166</xdr:rowOff>
    </xdr:from>
    <xdr:to>
      <xdr:col>1</xdr:col>
      <xdr:colOff>355146</xdr:colOff>
      <xdr:row>11</xdr:row>
      <xdr:rowOff>184067</xdr:rowOff>
    </xdr:to>
    <xdr:sp macro="" textlink="">
      <xdr:nvSpPr>
        <xdr:cNvPr id="13" name="Text Box 2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346" y="2385702"/>
          <a:ext cx="985157" cy="4517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①</a:t>
          </a:r>
        </a:p>
      </xdr:txBody>
    </xdr:sp>
    <xdr:clientData/>
  </xdr:twoCellAnchor>
  <xdr:twoCellAnchor>
    <xdr:from>
      <xdr:col>0</xdr:col>
      <xdr:colOff>504825</xdr:colOff>
      <xdr:row>0</xdr:row>
      <xdr:rowOff>161925</xdr:rowOff>
    </xdr:from>
    <xdr:to>
      <xdr:col>7</xdr:col>
      <xdr:colOff>323850</xdr:colOff>
      <xdr:row>51</xdr:row>
      <xdr:rowOff>9525</xdr:rowOff>
    </xdr:to>
    <xdr:sp macro="" textlink="">
      <xdr:nvSpPr>
        <xdr:cNvPr id="14" name="正方形/長方形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04825" y="161925"/>
          <a:ext cx="6276975" cy="8829675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247647</xdr:colOff>
      <xdr:row>0</xdr:row>
      <xdr:rowOff>43543</xdr:rowOff>
    </xdr:from>
    <xdr:to>
      <xdr:col>14</xdr:col>
      <xdr:colOff>658583</xdr:colOff>
      <xdr:row>1</xdr:row>
      <xdr:rowOff>149679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60076" y="43543"/>
          <a:ext cx="3962400" cy="3782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CAUTIONS</a:t>
          </a:r>
          <a:r>
            <a:rPr kumimoji="1" lang="en-US" altLang="ja-JP" sz="1400" baseline="0">
              <a:latin typeface="Arial" panose="020B0604020202020204" pitchFamily="34" charset="0"/>
              <a:cs typeface="Arial" panose="020B0604020202020204" pitchFamily="34" charset="0"/>
            </a:rPr>
            <a:t> FOR FILLING AN ORDER FORM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54428</xdr:colOff>
      <xdr:row>36</xdr:row>
      <xdr:rowOff>140153</xdr:rowOff>
    </xdr:from>
    <xdr:to>
      <xdr:col>1</xdr:col>
      <xdr:colOff>359228</xdr:colOff>
      <xdr:row>38</xdr:row>
      <xdr:rowOff>146467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4428" y="8916760"/>
          <a:ext cx="985157" cy="49617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⑥</a:t>
          </a:r>
        </a:p>
      </xdr:txBody>
    </xdr:sp>
    <xdr:clientData/>
  </xdr:twoCellAnchor>
  <xdr:twoCellAnchor editAs="oneCell">
    <xdr:from>
      <xdr:col>0</xdr:col>
      <xdr:colOff>598711</xdr:colOff>
      <xdr:row>1</xdr:row>
      <xdr:rowOff>9071</xdr:rowOff>
    </xdr:from>
    <xdr:to>
      <xdr:col>7</xdr:col>
      <xdr:colOff>239826</xdr:colOff>
      <xdr:row>42</xdr:row>
      <xdr:rowOff>9071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7" r="5433"/>
        <a:stretch/>
      </xdr:blipFill>
      <xdr:spPr bwMode="auto">
        <a:xfrm>
          <a:off x="598711" y="272142"/>
          <a:ext cx="5546615" cy="9597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20</xdr:row>
          <xdr:rowOff>28575</xdr:rowOff>
        </xdr:from>
        <xdr:to>
          <xdr:col>2</xdr:col>
          <xdr:colOff>914400</xdr:colOff>
          <xdr:row>20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21</xdr:row>
          <xdr:rowOff>28575</xdr:rowOff>
        </xdr:from>
        <xdr:to>
          <xdr:col>2</xdr:col>
          <xdr:colOff>914400</xdr:colOff>
          <xdr:row>21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272143</xdr:colOff>
      <xdr:row>0</xdr:row>
      <xdr:rowOff>81643</xdr:rowOff>
    </xdr:from>
    <xdr:to>
      <xdr:col>13</xdr:col>
      <xdr:colOff>590551</xdr:colOff>
      <xdr:row>0</xdr:row>
      <xdr:rowOff>346982</xdr:rowOff>
    </xdr:to>
    <xdr:cxnSp macro="">
      <xdr:nvCxnSpPr>
        <xdr:cNvPr id="1207" name="直線コネクタ 7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CxnSpPr>
          <a:cxnSpLocks noChangeShapeType="1"/>
        </xdr:cNvCxnSpPr>
      </xdr:nvCxnSpPr>
      <xdr:spPr bwMode="auto">
        <a:xfrm flipH="1">
          <a:off x="11606893" y="81643"/>
          <a:ext cx="318408" cy="26533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149678</xdr:colOff>
      <xdr:row>2</xdr:row>
      <xdr:rowOff>95250</xdr:rowOff>
    </xdr:from>
    <xdr:to>
      <xdr:col>10</xdr:col>
      <xdr:colOff>385082</xdr:colOff>
      <xdr:row>2</xdr:row>
      <xdr:rowOff>323850</xdr:rowOff>
    </xdr:to>
    <xdr:pic>
      <xdr:nvPicPr>
        <xdr:cNvPr id="7" name="Picture 1" descr="A:\rogo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6571" y="857250"/>
          <a:ext cx="23540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17</xdr:row>
          <xdr:rowOff>19050</xdr:rowOff>
        </xdr:from>
        <xdr:to>
          <xdr:col>2</xdr:col>
          <xdr:colOff>914400</xdr:colOff>
          <xdr:row>17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170089</xdr:colOff>
      <xdr:row>2</xdr:row>
      <xdr:rowOff>106135</xdr:rowOff>
    </xdr:from>
    <xdr:to>
      <xdr:col>10</xdr:col>
      <xdr:colOff>405493</xdr:colOff>
      <xdr:row>2</xdr:row>
      <xdr:rowOff>334735</xdr:rowOff>
    </xdr:to>
    <xdr:pic>
      <xdr:nvPicPr>
        <xdr:cNvPr id="2" name="Picture 1" descr="A:\r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982" y="868135"/>
          <a:ext cx="23540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272143</xdr:colOff>
      <xdr:row>0</xdr:row>
      <xdr:rowOff>81643</xdr:rowOff>
    </xdr:from>
    <xdr:to>
      <xdr:col>13</xdr:col>
      <xdr:colOff>590551</xdr:colOff>
      <xdr:row>0</xdr:row>
      <xdr:rowOff>346982</xdr:rowOff>
    </xdr:to>
    <xdr:cxnSp macro="">
      <xdr:nvCxnSpPr>
        <xdr:cNvPr id="5" name="直線コネクタ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11940268" y="81643"/>
          <a:ext cx="318408" cy="26533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170089</xdr:colOff>
      <xdr:row>2</xdr:row>
      <xdr:rowOff>106135</xdr:rowOff>
    </xdr:from>
    <xdr:to>
      <xdr:col>10</xdr:col>
      <xdr:colOff>405493</xdr:colOff>
      <xdr:row>2</xdr:row>
      <xdr:rowOff>334735</xdr:rowOff>
    </xdr:to>
    <xdr:pic>
      <xdr:nvPicPr>
        <xdr:cNvPr id="2" name="Picture 1" descr="A:\r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664" y="858610"/>
          <a:ext cx="23540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272143</xdr:colOff>
      <xdr:row>0</xdr:row>
      <xdr:rowOff>81643</xdr:rowOff>
    </xdr:from>
    <xdr:to>
      <xdr:col>13</xdr:col>
      <xdr:colOff>590551</xdr:colOff>
      <xdr:row>0</xdr:row>
      <xdr:rowOff>346982</xdr:rowOff>
    </xdr:to>
    <xdr:cxnSp macro="">
      <xdr:nvCxnSpPr>
        <xdr:cNvPr id="3" name="直線コネクタ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12178393" y="81643"/>
          <a:ext cx="318408" cy="26533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hlw.go.jp/stf/seisakunitsuite/bunya/hokabunya/kenkyujigyou/i-kenkyu/index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51"/>
  <sheetViews>
    <sheetView showGridLines="0" tabSelected="1" zoomScale="70" zoomScaleNormal="70" workbookViewId="0"/>
  </sheetViews>
  <sheetFormatPr defaultRowHeight="13.5"/>
  <cols>
    <col min="1" max="1" width="9" customWidth="1"/>
    <col min="2" max="7" width="12.625" customWidth="1"/>
    <col min="8" max="8" width="5.75" customWidth="1"/>
    <col min="9" max="9" width="4" customWidth="1"/>
    <col min="10" max="10" width="6.875" customWidth="1"/>
  </cols>
  <sheetData>
    <row r="1" spans="1:25" ht="21">
      <c r="A1" s="96"/>
      <c r="B1" s="96"/>
      <c r="C1" s="96"/>
      <c r="D1" s="96"/>
      <c r="E1" s="96"/>
      <c r="F1" s="96"/>
      <c r="G1" s="96"/>
      <c r="J1" s="95"/>
      <c r="K1" s="95"/>
      <c r="L1" s="95"/>
    </row>
    <row r="2" spans="1:25">
      <c r="A2" s="96"/>
      <c r="B2" s="96"/>
      <c r="C2" s="96"/>
      <c r="D2" s="96"/>
      <c r="E2" s="96"/>
      <c r="F2" s="96"/>
      <c r="G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5" ht="18.75" customHeight="1">
      <c r="A3" s="96"/>
      <c r="B3" s="96"/>
      <c r="C3" s="96"/>
      <c r="D3" s="96"/>
      <c r="E3" s="96"/>
      <c r="F3" s="96"/>
      <c r="G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5" ht="18.75" customHeight="1">
      <c r="A4" s="96"/>
      <c r="B4" s="96"/>
      <c r="C4" s="96"/>
      <c r="D4" s="96"/>
      <c r="E4" s="96"/>
      <c r="F4" s="96"/>
      <c r="G4" s="96"/>
      <c r="I4" s="227" t="s">
        <v>160</v>
      </c>
      <c r="J4" s="235" t="s">
        <v>202</v>
      </c>
      <c r="K4" s="231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5" ht="18.75" customHeight="1">
      <c r="A5" s="96"/>
      <c r="B5" s="96"/>
      <c r="C5" s="96"/>
      <c r="D5" s="96"/>
      <c r="E5" s="96"/>
      <c r="F5" s="96"/>
      <c r="G5" s="96"/>
      <c r="J5" s="232" t="s">
        <v>193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5" ht="18.75" customHeight="1">
      <c r="A6" s="96"/>
      <c r="B6" s="96"/>
      <c r="C6" s="96"/>
      <c r="D6" s="96"/>
      <c r="E6" s="96"/>
      <c r="F6" s="96"/>
      <c r="G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5" ht="18.75" customHeight="1">
      <c r="A7" s="96"/>
      <c r="B7" s="96"/>
      <c r="C7" s="96"/>
      <c r="D7" s="96"/>
      <c r="E7" s="96"/>
      <c r="F7" s="96"/>
      <c r="G7" s="96"/>
      <c r="I7" s="227" t="s">
        <v>161</v>
      </c>
      <c r="J7" s="204" t="s">
        <v>162</v>
      </c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6"/>
      <c r="X7" s="206"/>
      <c r="Y7" s="206"/>
    </row>
    <row r="8" spans="1:25" ht="18.75" customHeight="1">
      <c r="A8" s="96"/>
      <c r="B8" s="96"/>
      <c r="C8" s="96"/>
      <c r="D8" s="96"/>
      <c r="E8" s="96"/>
      <c r="F8" s="96"/>
      <c r="G8" s="96"/>
      <c r="I8" s="206"/>
      <c r="J8" s="204" t="s">
        <v>163</v>
      </c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6"/>
      <c r="X8" s="206"/>
      <c r="Y8" s="206"/>
    </row>
    <row r="9" spans="1:25" ht="18.75" customHeight="1">
      <c r="A9" s="96"/>
      <c r="B9" s="96"/>
      <c r="C9" s="96"/>
      <c r="D9" s="96"/>
      <c r="E9" s="96"/>
      <c r="F9" s="96"/>
      <c r="G9" s="96"/>
      <c r="I9" s="20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6"/>
      <c r="X9" s="206"/>
      <c r="Y9" s="206"/>
    </row>
    <row r="10" spans="1:25" ht="18.75" customHeight="1">
      <c r="A10" s="96"/>
      <c r="B10" s="96"/>
      <c r="C10" s="96"/>
      <c r="D10" s="96"/>
      <c r="E10" s="96"/>
      <c r="F10" s="96"/>
      <c r="G10" s="96"/>
      <c r="I10" s="227" t="s">
        <v>189</v>
      </c>
      <c r="J10" s="204" t="s">
        <v>165</v>
      </c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6"/>
      <c r="X10" s="206"/>
      <c r="Y10" s="206"/>
    </row>
    <row r="11" spans="1:25" ht="18.75" customHeight="1">
      <c r="A11" s="96"/>
      <c r="B11" s="96"/>
      <c r="C11" s="96"/>
      <c r="D11" s="96"/>
      <c r="E11" s="96"/>
      <c r="F11" s="96"/>
      <c r="G11" s="96"/>
      <c r="I11" s="206"/>
      <c r="J11" s="209" t="s">
        <v>166</v>
      </c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6"/>
      <c r="X11" s="206"/>
      <c r="Y11" s="206"/>
    </row>
    <row r="12" spans="1:25" ht="18.75" customHeight="1">
      <c r="A12" s="96"/>
      <c r="B12" s="96"/>
      <c r="C12" s="96"/>
      <c r="D12" s="96"/>
      <c r="E12" s="96"/>
      <c r="F12" s="96"/>
      <c r="G12" s="96"/>
      <c r="I12" s="207"/>
      <c r="J12" s="243" t="s">
        <v>167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06"/>
      <c r="Y12" s="206"/>
    </row>
    <row r="13" spans="1:25" ht="18.75" customHeight="1">
      <c r="A13" s="96"/>
      <c r="B13" s="96"/>
      <c r="C13" s="96"/>
      <c r="D13" s="96"/>
      <c r="E13" s="96"/>
      <c r="F13" s="96"/>
      <c r="G13" s="96"/>
      <c r="I13" s="206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06"/>
      <c r="Y13" s="206"/>
    </row>
    <row r="14" spans="1:25" ht="18.75" customHeight="1">
      <c r="A14" s="96"/>
      <c r="B14" s="96"/>
      <c r="C14" s="96"/>
      <c r="D14" s="96"/>
      <c r="E14" s="96"/>
      <c r="F14" s="96"/>
      <c r="G14" s="96"/>
      <c r="I14" s="206"/>
      <c r="J14" s="244" t="s">
        <v>168</v>
      </c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06"/>
      <c r="Y14" s="206"/>
    </row>
    <row r="15" spans="1:25" ht="18.75" customHeight="1">
      <c r="A15" s="96"/>
      <c r="B15" s="96"/>
      <c r="C15" s="96"/>
      <c r="D15" s="96"/>
      <c r="E15" s="96"/>
      <c r="F15" s="96"/>
      <c r="G15" s="96"/>
      <c r="I15" s="206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06"/>
      <c r="Y15" s="206"/>
    </row>
    <row r="16" spans="1:25" ht="18.75" customHeight="1">
      <c r="A16" s="96"/>
      <c r="B16" s="96"/>
      <c r="C16" s="96"/>
      <c r="D16" s="96"/>
      <c r="E16" s="96"/>
      <c r="F16" s="96"/>
      <c r="G16" s="96"/>
      <c r="I16" s="206"/>
      <c r="J16" s="209" t="s">
        <v>169</v>
      </c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6"/>
      <c r="X16" s="206"/>
      <c r="Y16" s="206"/>
    </row>
    <row r="17" spans="1:25" ht="18.75" customHeight="1">
      <c r="A17" s="96"/>
      <c r="B17" s="96"/>
      <c r="C17" s="96"/>
      <c r="D17" s="96"/>
      <c r="E17" s="96"/>
      <c r="F17" s="96"/>
      <c r="G17" s="96"/>
      <c r="I17" s="206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6"/>
      <c r="X17" s="206"/>
      <c r="Y17" s="206"/>
    </row>
    <row r="18" spans="1:25" ht="18.75" customHeight="1">
      <c r="A18" s="96"/>
      <c r="B18" s="96"/>
      <c r="C18" s="96"/>
      <c r="D18" s="96"/>
      <c r="E18" s="96"/>
      <c r="F18" s="96"/>
      <c r="G18" s="96"/>
      <c r="I18" s="227" t="s">
        <v>190</v>
      </c>
      <c r="J18" s="204" t="s">
        <v>170</v>
      </c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6"/>
      <c r="X18" s="206"/>
      <c r="Y18" s="206"/>
    </row>
    <row r="19" spans="1:25" ht="18.75" customHeight="1">
      <c r="A19" s="96"/>
      <c r="B19" s="96"/>
      <c r="C19" s="96"/>
      <c r="D19" s="96"/>
      <c r="E19" s="96"/>
      <c r="F19" s="96"/>
      <c r="G19" s="96"/>
      <c r="I19" s="207"/>
      <c r="J19" s="242" t="s">
        <v>171</v>
      </c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06"/>
      <c r="Y19" s="206"/>
    </row>
    <row r="20" spans="1:25" ht="18.75" customHeight="1">
      <c r="A20" s="96"/>
      <c r="B20" s="96"/>
      <c r="C20" s="96"/>
      <c r="D20" s="96"/>
      <c r="E20" s="96"/>
      <c r="F20" s="96"/>
      <c r="G20" s="96"/>
      <c r="I20" s="207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06"/>
      <c r="Y20" s="206"/>
    </row>
    <row r="21" spans="1:25" ht="18.75" customHeight="1">
      <c r="A21" s="96"/>
      <c r="B21" s="96"/>
      <c r="C21" s="96"/>
      <c r="D21" s="96"/>
      <c r="E21" s="96"/>
      <c r="F21" s="96"/>
      <c r="G21" s="96"/>
      <c r="I21" s="206"/>
      <c r="J21" s="246" t="s">
        <v>181</v>
      </c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</row>
    <row r="22" spans="1:25" ht="18.75" customHeight="1">
      <c r="A22" s="96"/>
      <c r="B22" s="96"/>
      <c r="C22" s="96"/>
      <c r="D22" s="96"/>
      <c r="E22" s="96"/>
      <c r="F22" s="96"/>
      <c r="G22" s="96"/>
      <c r="I22" s="207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</row>
    <row r="23" spans="1:25" ht="18.75" customHeight="1">
      <c r="A23" s="96"/>
      <c r="B23" s="96"/>
      <c r="C23" s="96"/>
      <c r="D23" s="96"/>
      <c r="E23" s="96"/>
      <c r="F23" s="96"/>
      <c r="G23" s="96"/>
      <c r="I23" s="203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</row>
    <row r="24" spans="1:25" ht="18.75" customHeight="1">
      <c r="A24" s="96"/>
      <c r="B24" s="96"/>
      <c r="C24" s="96"/>
      <c r="D24" s="96"/>
      <c r="E24" s="96"/>
      <c r="F24" s="96"/>
      <c r="G24" s="96"/>
      <c r="I24" s="203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</row>
    <row r="25" spans="1:25" ht="18.75" customHeight="1">
      <c r="A25" s="96"/>
      <c r="B25" s="96"/>
      <c r="C25" s="96"/>
      <c r="D25" s="96"/>
      <c r="E25" s="96"/>
      <c r="F25" s="96"/>
      <c r="G25" s="96"/>
      <c r="I25" s="203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</row>
    <row r="26" spans="1:25" ht="18.75" customHeight="1">
      <c r="A26" s="96"/>
      <c r="B26" s="96"/>
      <c r="C26" s="96"/>
      <c r="D26" s="96"/>
      <c r="E26" s="96"/>
      <c r="F26" s="96"/>
      <c r="G26" s="96"/>
      <c r="I26" s="20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</row>
    <row r="27" spans="1:25" ht="18.75" customHeight="1">
      <c r="A27" s="96"/>
      <c r="B27" s="96"/>
      <c r="C27" s="96"/>
      <c r="D27" s="96"/>
      <c r="E27" s="96"/>
      <c r="F27" s="96"/>
      <c r="G27" s="96"/>
      <c r="I27" s="20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</row>
    <row r="28" spans="1:25" ht="18.75" customHeight="1">
      <c r="A28" s="96"/>
      <c r="B28" s="96"/>
      <c r="C28" s="96"/>
      <c r="D28" s="96"/>
      <c r="E28" s="96"/>
      <c r="F28" s="96"/>
      <c r="G28" s="96"/>
      <c r="I28" s="20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</row>
    <row r="29" spans="1:25" ht="18.75" customHeight="1">
      <c r="A29" s="96"/>
      <c r="B29" s="96"/>
      <c r="C29" s="96"/>
      <c r="D29" s="96"/>
      <c r="E29" s="96"/>
      <c r="F29" s="96"/>
      <c r="G29" s="96"/>
      <c r="I29" s="20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</row>
    <row r="30" spans="1:25" ht="18.75" customHeight="1">
      <c r="A30" s="96"/>
      <c r="B30" s="96"/>
      <c r="C30" s="96"/>
      <c r="D30" s="96"/>
      <c r="E30" s="96"/>
      <c r="F30" s="96"/>
      <c r="G30" s="96"/>
      <c r="I30" s="227" t="s">
        <v>191</v>
      </c>
      <c r="J30" s="204" t="s">
        <v>172</v>
      </c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6"/>
      <c r="X30" s="206"/>
      <c r="Y30" s="206"/>
    </row>
    <row r="31" spans="1:25" ht="18.75" customHeight="1">
      <c r="A31" s="96"/>
      <c r="B31" s="96"/>
      <c r="C31" s="96"/>
      <c r="D31" s="96"/>
      <c r="E31" s="96"/>
      <c r="F31" s="96"/>
      <c r="G31" s="96"/>
      <c r="I31" s="207"/>
      <c r="J31" s="245" t="s">
        <v>182</v>
      </c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06"/>
    </row>
    <row r="32" spans="1:25" ht="18.75" customHeight="1">
      <c r="A32" s="96"/>
      <c r="B32" s="96"/>
      <c r="C32" s="96"/>
      <c r="D32" s="96"/>
      <c r="E32" s="96"/>
      <c r="F32" s="96"/>
      <c r="G32" s="96"/>
      <c r="I32" s="207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06"/>
    </row>
    <row r="33" spans="1:25" ht="18.75" customHeight="1">
      <c r="A33" s="96"/>
      <c r="B33" s="96"/>
      <c r="C33" s="96"/>
      <c r="D33" s="96"/>
      <c r="E33" s="96"/>
      <c r="F33" s="96"/>
      <c r="G33" s="96"/>
      <c r="I33" s="207"/>
      <c r="J33" s="245" t="s">
        <v>198</v>
      </c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</row>
    <row r="34" spans="1:25" ht="18.75" customHeight="1">
      <c r="A34" s="96"/>
      <c r="B34" s="96"/>
      <c r="C34" s="96"/>
      <c r="D34" s="96"/>
      <c r="E34" s="96"/>
      <c r="F34" s="96"/>
      <c r="G34" s="96"/>
      <c r="I34" s="207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</row>
    <row r="35" spans="1:25" ht="18.75" customHeight="1">
      <c r="A35" s="96"/>
      <c r="B35" s="96"/>
      <c r="C35" s="96"/>
      <c r="D35" s="96"/>
      <c r="E35" s="96"/>
      <c r="F35" s="96"/>
      <c r="G35" s="96"/>
      <c r="I35" s="206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</row>
    <row r="36" spans="1:25" ht="18.75" customHeight="1">
      <c r="A36" s="96"/>
      <c r="B36" s="96"/>
      <c r="C36" s="96"/>
      <c r="D36" s="96"/>
      <c r="E36" s="96"/>
      <c r="F36" s="96"/>
      <c r="G36" s="96"/>
      <c r="I36" s="206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</row>
    <row r="37" spans="1:25" ht="18.75" customHeight="1">
      <c r="A37" s="96"/>
      <c r="B37" s="96"/>
      <c r="C37" s="96"/>
      <c r="D37" s="96"/>
      <c r="E37" s="96"/>
      <c r="F37" s="96"/>
      <c r="G37" s="96"/>
      <c r="I37" s="207" t="s">
        <v>164</v>
      </c>
      <c r="J37" s="245" t="s">
        <v>199</v>
      </c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</row>
    <row r="38" spans="1:25" ht="18.75" customHeight="1">
      <c r="A38" s="96"/>
      <c r="B38" s="96"/>
      <c r="C38" s="96"/>
      <c r="D38" s="96"/>
      <c r="E38" s="96"/>
      <c r="F38" s="96"/>
      <c r="G38" s="96"/>
      <c r="I38" s="210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</row>
    <row r="39" spans="1:25" ht="18.75" customHeight="1">
      <c r="A39" s="96"/>
      <c r="B39" s="96"/>
      <c r="C39" s="96"/>
      <c r="D39" s="96"/>
      <c r="E39" s="96"/>
      <c r="F39" s="96"/>
      <c r="G39" s="96"/>
      <c r="H39" s="1"/>
      <c r="I39" s="203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</row>
    <row r="40" spans="1:25" ht="18.75" customHeight="1">
      <c r="A40" s="96"/>
      <c r="B40" s="96"/>
      <c r="C40" s="96"/>
      <c r="D40" s="96"/>
      <c r="E40" s="96"/>
      <c r="F40" s="96"/>
      <c r="G40" s="96"/>
      <c r="H40" s="1"/>
      <c r="I40" s="203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06"/>
    </row>
    <row r="41" spans="1:25" ht="18.75" customHeight="1">
      <c r="A41" s="96"/>
      <c r="B41" s="96"/>
      <c r="C41" s="96"/>
      <c r="D41" s="96"/>
      <c r="E41" s="96"/>
      <c r="F41" s="96"/>
      <c r="G41" s="96"/>
      <c r="H41" s="1"/>
      <c r="I41" s="203" t="s">
        <v>197</v>
      </c>
      <c r="J41" s="241" t="s">
        <v>187</v>
      </c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06"/>
    </row>
    <row r="42" spans="1:25" ht="18.75" customHeight="1">
      <c r="A42" s="96"/>
      <c r="B42" s="96"/>
      <c r="C42" s="96"/>
      <c r="D42" s="96"/>
      <c r="E42" s="96"/>
      <c r="F42" s="96"/>
      <c r="G42" s="96"/>
      <c r="H42" s="1"/>
      <c r="I42" s="203"/>
      <c r="J42" s="240" t="s">
        <v>188</v>
      </c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</row>
    <row r="43" spans="1:25" ht="18.75" customHeight="1">
      <c r="A43" s="96"/>
      <c r="B43" s="96"/>
      <c r="C43" s="96"/>
      <c r="D43" s="96"/>
      <c r="E43" s="96"/>
      <c r="F43" s="96"/>
      <c r="G43" s="96"/>
      <c r="H43" s="1"/>
      <c r="I43" s="206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</row>
    <row r="44" spans="1:25" ht="18.75" customHeight="1">
      <c r="A44" s="96"/>
      <c r="B44" s="96"/>
      <c r="C44" s="96"/>
      <c r="D44" s="96"/>
      <c r="E44" s="96"/>
      <c r="F44" s="96"/>
      <c r="G44" s="96"/>
      <c r="H44" s="1"/>
      <c r="I44" s="203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</row>
    <row r="45" spans="1:25" ht="18.75" customHeight="1">
      <c r="A45" s="96"/>
      <c r="B45" s="96"/>
      <c r="C45" s="96"/>
      <c r="D45" s="96"/>
      <c r="E45" s="96"/>
      <c r="F45" s="96"/>
      <c r="G45" s="96"/>
      <c r="H45" s="1"/>
      <c r="I45" s="20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06"/>
    </row>
    <row r="46" spans="1:25" ht="18.75" customHeight="1">
      <c r="A46" s="96"/>
      <c r="B46" s="96"/>
      <c r="C46" s="96"/>
      <c r="D46" s="96"/>
      <c r="E46" s="96"/>
      <c r="F46" s="96"/>
      <c r="G46" s="96"/>
      <c r="I46" s="205" t="s">
        <v>173</v>
      </c>
      <c r="J46" s="206"/>
      <c r="K46" s="205"/>
      <c r="L46" s="205"/>
      <c r="M46" s="206"/>
      <c r="N46" s="205"/>
      <c r="O46" s="205"/>
      <c r="P46" s="205"/>
      <c r="Q46" s="205"/>
      <c r="R46" s="205"/>
      <c r="S46" s="205"/>
      <c r="T46" s="205"/>
      <c r="U46" s="205"/>
      <c r="V46" s="205"/>
      <c r="W46" s="206"/>
      <c r="X46" s="206"/>
      <c r="Y46" s="206"/>
    </row>
    <row r="47" spans="1:25" ht="18.75" customHeight="1">
      <c r="I47" s="209" t="s">
        <v>183</v>
      </c>
      <c r="J47" s="206"/>
      <c r="K47" s="209"/>
      <c r="L47" s="206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6"/>
      <c r="X47" s="206"/>
      <c r="Y47" s="206"/>
    </row>
    <row r="48" spans="1:25" ht="18.75" customHeight="1">
      <c r="I48" s="209" t="s">
        <v>184</v>
      </c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</row>
    <row r="49" spans="9:25" ht="18.75" customHeight="1"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</row>
    <row r="50" spans="9:25" ht="18.75" customHeight="1">
      <c r="I50" s="206"/>
      <c r="J50" s="206"/>
      <c r="K50" s="225" t="s">
        <v>185</v>
      </c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</row>
    <row r="51" spans="9:25" ht="18.75" customHeight="1">
      <c r="I51" s="206"/>
      <c r="J51" s="206"/>
      <c r="K51" s="226" t="s">
        <v>186</v>
      </c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</row>
  </sheetData>
  <sheetProtection algorithmName="SHA-512" hashValue="PlUE7u6aYZPz4kfnmNsLBD1K3fNeU4zJoelgcAHCKpN4TpIf21MwI7Ng2jTAf0i97wCq+q9azBwPVQySNs4GOQ==" saltValue="gymeulaiBW26jwlibpatkw==" spinCount="100000" sheet="1" objects="1" scenarios="1"/>
  <mergeCells count="9">
    <mergeCell ref="J42:Y44"/>
    <mergeCell ref="J41:X41"/>
    <mergeCell ref="J19:W20"/>
    <mergeCell ref="J12:W13"/>
    <mergeCell ref="J14:W15"/>
    <mergeCell ref="J31:X32"/>
    <mergeCell ref="J21:Y29"/>
    <mergeCell ref="J33:Y36"/>
    <mergeCell ref="J37:Y39"/>
  </mergeCells>
  <phoneticPr fontId="4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&amp;RF08269 21/09/10 Rev.11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149"/>
  <sheetViews>
    <sheetView showGridLines="0" zoomScale="70" zoomScaleNormal="70" workbookViewId="0"/>
  </sheetViews>
  <sheetFormatPr defaultColWidth="10.625" defaultRowHeight="14.25"/>
  <cols>
    <col min="1" max="1" width="10.625" style="5"/>
    <col min="2" max="2" width="5.375" style="23" customWidth="1"/>
    <col min="3" max="3" width="16.25" style="24" customWidth="1"/>
    <col min="4" max="4" width="15" style="24" customWidth="1"/>
    <col min="5" max="5" width="18.625" style="24" customWidth="1"/>
    <col min="6" max="7" width="7" style="24" customWidth="1"/>
    <col min="8" max="8" width="6.625" style="24" customWidth="1"/>
    <col min="9" max="9" width="5.125" style="24" customWidth="1"/>
    <col min="10" max="10" width="10.625" style="24" customWidth="1"/>
    <col min="11" max="11" width="19.125" style="24" customWidth="1"/>
    <col min="12" max="12" width="34.25" style="24" customWidth="1"/>
    <col min="13" max="14" width="11.25" style="24" customWidth="1"/>
    <col min="15" max="15" width="11.875" style="8" customWidth="1"/>
    <col min="16" max="16" width="26" style="4" hidden="1" customWidth="1"/>
    <col min="17" max="17" width="29.75" style="4" hidden="1" customWidth="1"/>
    <col min="18" max="19" width="34.75" style="4" hidden="1" customWidth="1"/>
    <col min="20" max="20" width="11.625" style="4" customWidth="1"/>
    <col min="21" max="22" width="8.375" style="4" customWidth="1"/>
    <col min="23" max="23" width="13.75" style="4" customWidth="1"/>
    <col min="24" max="24" width="16.875" style="4" customWidth="1"/>
    <col min="25" max="25" width="39.375" style="4" bestFit="1" customWidth="1"/>
    <col min="26" max="26" width="4" style="4" bestFit="1" customWidth="1"/>
    <col min="27" max="27" width="13.75" style="5" bestFit="1" customWidth="1"/>
    <col min="28" max="28" width="23" style="5" bestFit="1" customWidth="1"/>
    <col min="29" max="16384" width="10.625" style="5"/>
  </cols>
  <sheetData>
    <row r="1" spans="1:20" ht="33" customHeight="1">
      <c r="A1" s="124"/>
      <c r="B1" s="125"/>
      <c r="C1" s="126"/>
      <c r="D1" s="126"/>
      <c r="E1" s="126"/>
      <c r="F1" s="126"/>
      <c r="G1" s="127"/>
      <c r="H1" s="127"/>
      <c r="I1" s="127"/>
      <c r="J1" s="128"/>
      <c r="K1" s="128" t="s">
        <v>149</v>
      </c>
      <c r="L1" s="126"/>
      <c r="M1" s="126"/>
      <c r="N1" s="129"/>
      <c r="O1" s="126"/>
      <c r="P1" s="48"/>
      <c r="Q1" s="48"/>
      <c r="R1" s="48"/>
      <c r="S1" s="48"/>
      <c r="T1" s="48"/>
    </row>
    <row r="2" spans="1:20" ht="26.25" customHeight="1">
      <c r="A2" s="124"/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30"/>
      <c r="P2" s="48"/>
      <c r="Q2" s="48"/>
      <c r="R2" s="48"/>
      <c r="S2" s="48"/>
      <c r="T2" s="48"/>
    </row>
    <row r="3" spans="1:20" ht="29.25" customHeight="1" thickBot="1">
      <c r="A3" s="124"/>
      <c r="B3" s="131"/>
      <c r="C3" s="131"/>
      <c r="D3" s="131"/>
      <c r="E3" s="131"/>
      <c r="F3" s="131"/>
      <c r="G3" s="131"/>
      <c r="H3" s="131"/>
      <c r="I3" s="131"/>
      <c r="J3" s="131"/>
      <c r="K3" s="323" t="s">
        <v>0</v>
      </c>
      <c r="L3" s="323"/>
      <c r="M3" s="323"/>
      <c r="N3" s="323"/>
      <c r="O3" s="132"/>
      <c r="P3" s="48"/>
      <c r="Q3" s="48"/>
      <c r="R3" s="48"/>
      <c r="S3" s="48"/>
      <c r="T3" s="48"/>
    </row>
    <row r="4" spans="1:20" ht="18.75" customHeight="1">
      <c r="A4" s="124"/>
      <c r="B4" s="342" t="str">
        <f>IF($M$32=$P$95,"","Please confirm the filled format before sending.")</f>
        <v>Please confirm the filled format before sending.</v>
      </c>
      <c r="C4" s="343"/>
      <c r="D4" s="133"/>
      <c r="E4" s="133"/>
      <c r="F4" s="133"/>
      <c r="G4" s="133"/>
      <c r="H4" s="133"/>
      <c r="I4" s="133"/>
      <c r="J4" s="133"/>
      <c r="K4" s="133"/>
      <c r="L4" s="134"/>
      <c r="M4" s="134"/>
      <c r="N4" s="134"/>
      <c r="O4" s="135"/>
      <c r="P4" s="48"/>
      <c r="Q4" s="48"/>
      <c r="R4" s="48"/>
      <c r="S4" s="48"/>
      <c r="T4" s="48"/>
    </row>
    <row r="5" spans="1:20" ht="36" customHeight="1" thickBot="1">
      <c r="A5" s="124"/>
      <c r="B5" s="344"/>
      <c r="C5" s="345"/>
      <c r="D5" s="347" t="s">
        <v>148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135"/>
      <c r="P5" s="48"/>
      <c r="Q5" s="48"/>
      <c r="R5" s="48"/>
      <c r="S5" s="48"/>
      <c r="T5" s="48"/>
    </row>
    <row r="6" spans="1:20" ht="12" customHeight="1" thickBot="1">
      <c r="A6" s="124"/>
      <c r="B6" s="136"/>
      <c r="C6" s="136"/>
      <c r="D6" s="137"/>
      <c r="E6" s="138"/>
      <c r="F6" s="138"/>
      <c r="G6" s="138"/>
      <c r="H6" s="138"/>
      <c r="I6" s="138"/>
      <c r="J6" s="138"/>
      <c r="K6" s="138"/>
      <c r="L6" s="346"/>
      <c r="M6" s="346"/>
      <c r="N6" s="134"/>
      <c r="O6" s="135"/>
      <c r="P6" s="48"/>
      <c r="Q6" s="48"/>
      <c r="R6" s="48"/>
      <c r="S6" s="48"/>
      <c r="T6" s="48"/>
    </row>
    <row r="7" spans="1:20" ht="15" customHeight="1">
      <c r="A7" s="124"/>
      <c r="B7" s="366" t="s">
        <v>78</v>
      </c>
      <c r="C7" s="367"/>
      <c r="D7" s="368"/>
      <c r="E7" s="369" t="s">
        <v>93</v>
      </c>
      <c r="F7" s="371"/>
      <c r="G7" s="367"/>
      <c r="H7" s="367"/>
      <c r="I7" s="367"/>
      <c r="J7" s="372"/>
      <c r="K7" s="348" t="s">
        <v>83</v>
      </c>
      <c r="L7" s="350"/>
      <c r="M7" s="351"/>
      <c r="N7" s="352"/>
      <c r="O7" s="135"/>
      <c r="P7" s="48"/>
      <c r="Q7" s="48"/>
      <c r="R7" s="48"/>
      <c r="S7" s="48"/>
      <c r="T7" s="48"/>
    </row>
    <row r="8" spans="1:20" ht="30" customHeight="1">
      <c r="A8" s="124"/>
      <c r="B8" s="357"/>
      <c r="C8" s="358"/>
      <c r="D8" s="359"/>
      <c r="E8" s="370"/>
      <c r="F8" s="362"/>
      <c r="G8" s="358"/>
      <c r="H8" s="358"/>
      <c r="I8" s="358"/>
      <c r="J8" s="363"/>
      <c r="K8" s="349"/>
      <c r="L8" s="326"/>
      <c r="M8" s="326"/>
      <c r="N8" s="353"/>
      <c r="O8" s="135"/>
      <c r="P8" s="100" t="s">
        <v>98</v>
      </c>
      <c r="Q8" s="48"/>
      <c r="R8" s="48"/>
      <c r="S8" s="48"/>
      <c r="T8" s="48"/>
    </row>
    <row r="9" spans="1:20" ht="15" customHeight="1">
      <c r="A9" s="124"/>
      <c r="B9" s="333" t="s">
        <v>79</v>
      </c>
      <c r="C9" s="334"/>
      <c r="D9" s="334"/>
      <c r="E9" s="360"/>
      <c r="F9" s="334"/>
      <c r="G9" s="334"/>
      <c r="H9" s="334"/>
      <c r="I9" s="334"/>
      <c r="J9" s="361"/>
      <c r="K9" s="364" t="s">
        <v>84</v>
      </c>
      <c r="L9" s="360"/>
      <c r="M9" s="334"/>
      <c r="N9" s="361"/>
      <c r="O9" s="135"/>
      <c r="P9" s="48" t="s">
        <v>94</v>
      </c>
      <c r="Q9" s="48"/>
      <c r="R9" s="48"/>
      <c r="S9" s="48"/>
      <c r="T9" s="48"/>
    </row>
    <row r="10" spans="1:20" ht="30" customHeight="1">
      <c r="A10" s="124"/>
      <c r="B10" s="357"/>
      <c r="C10" s="358"/>
      <c r="D10" s="359"/>
      <c r="E10" s="362"/>
      <c r="F10" s="358"/>
      <c r="G10" s="358"/>
      <c r="H10" s="358"/>
      <c r="I10" s="358"/>
      <c r="J10" s="363"/>
      <c r="K10" s="365"/>
      <c r="L10" s="362"/>
      <c r="M10" s="358"/>
      <c r="N10" s="363"/>
      <c r="O10" s="135"/>
      <c r="P10" s="48" t="s">
        <v>95</v>
      </c>
      <c r="Q10" s="48"/>
      <c r="R10" s="48"/>
      <c r="S10" s="48"/>
      <c r="T10" s="48"/>
    </row>
    <row r="11" spans="1:20" ht="15" customHeight="1">
      <c r="A11" s="124"/>
      <c r="B11" s="333" t="s">
        <v>80</v>
      </c>
      <c r="C11" s="334"/>
      <c r="D11" s="335"/>
      <c r="E11" s="354"/>
      <c r="F11" s="355"/>
      <c r="G11" s="355"/>
      <c r="H11" s="355"/>
      <c r="I11" s="355"/>
      <c r="J11" s="356"/>
      <c r="K11" s="364" t="s">
        <v>85</v>
      </c>
      <c r="L11" s="360"/>
      <c r="M11" s="391"/>
      <c r="N11" s="392"/>
      <c r="O11" s="135"/>
      <c r="P11" s="48" t="s">
        <v>96</v>
      </c>
      <c r="Q11" s="48"/>
      <c r="R11" s="48"/>
      <c r="S11" s="48"/>
      <c r="T11" s="48"/>
    </row>
    <row r="12" spans="1:20" ht="36" customHeight="1">
      <c r="A12" s="124"/>
      <c r="B12" s="333" t="s">
        <v>81</v>
      </c>
      <c r="C12" s="334"/>
      <c r="D12" s="335"/>
      <c r="E12" s="326"/>
      <c r="F12" s="326"/>
      <c r="G12" s="327"/>
      <c r="H12" s="327"/>
      <c r="I12" s="327"/>
      <c r="J12" s="327"/>
      <c r="K12" s="389"/>
      <c r="L12" s="393"/>
      <c r="M12" s="394"/>
      <c r="N12" s="395"/>
      <c r="O12" s="135"/>
      <c r="P12" s="48" t="s">
        <v>97</v>
      </c>
      <c r="Q12" s="48"/>
      <c r="R12" s="48"/>
      <c r="S12" s="48"/>
      <c r="T12" s="48"/>
    </row>
    <row r="13" spans="1:20" ht="36" customHeight="1" thickBot="1">
      <c r="A13" s="124"/>
      <c r="B13" s="328" t="s">
        <v>82</v>
      </c>
      <c r="C13" s="329"/>
      <c r="D13" s="330"/>
      <c r="E13" s="331"/>
      <c r="F13" s="332"/>
      <c r="G13" s="332"/>
      <c r="H13" s="332"/>
      <c r="I13" s="332"/>
      <c r="J13" s="332"/>
      <c r="K13" s="390"/>
      <c r="L13" s="396"/>
      <c r="M13" s="397"/>
      <c r="N13" s="314"/>
      <c r="O13" s="135"/>
      <c r="P13" s="48"/>
      <c r="Q13" s="48"/>
      <c r="R13" s="48"/>
      <c r="S13" s="48"/>
      <c r="T13" s="48"/>
    </row>
    <row r="14" spans="1:20" ht="10.5" customHeight="1">
      <c r="A14" s="124"/>
      <c r="B14" s="139"/>
      <c r="C14" s="134"/>
      <c r="D14" s="134"/>
      <c r="E14" s="134"/>
      <c r="F14" s="140"/>
      <c r="G14" s="140"/>
      <c r="H14" s="140"/>
      <c r="I14" s="140"/>
      <c r="J14" s="140"/>
      <c r="K14" s="134"/>
      <c r="L14" s="134"/>
      <c r="M14" s="134"/>
      <c r="N14" s="134"/>
      <c r="O14" s="135"/>
      <c r="P14" s="48"/>
      <c r="Q14" s="48"/>
      <c r="R14" s="48"/>
      <c r="S14" s="48"/>
      <c r="T14" s="48"/>
    </row>
    <row r="15" spans="1:20" ht="18" customHeight="1">
      <c r="A15" s="124"/>
      <c r="B15" s="325" t="s">
        <v>196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135"/>
      <c r="P15" s="48"/>
      <c r="Q15" s="48"/>
      <c r="R15" s="48"/>
      <c r="S15" s="48"/>
      <c r="T15" s="48"/>
    </row>
    <row r="16" spans="1:20" ht="24.75" customHeight="1" thickBot="1">
      <c r="A16" s="124"/>
      <c r="B16" s="324" t="s">
        <v>195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135"/>
      <c r="P16" s="48"/>
      <c r="Q16" s="48"/>
      <c r="R16" s="48"/>
      <c r="S16" s="48"/>
      <c r="T16" s="48"/>
    </row>
    <row r="17" spans="1:20" ht="20.25" customHeight="1">
      <c r="A17" s="124"/>
      <c r="B17" s="336" t="s">
        <v>193</v>
      </c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8"/>
      <c r="O17" s="135"/>
      <c r="P17" s="48"/>
      <c r="Q17" s="48"/>
      <c r="R17" s="48"/>
      <c r="S17" s="48"/>
      <c r="T17" s="48"/>
    </row>
    <row r="18" spans="1:20" ht="20.25" customHeight="1" thickBot="1">
      <c r="A18" s="124"/>
      <c r="B18" s="339" t="s">
        <v>194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1"/>
      <c r="O18" s="135"/>
      <c r="P18" s="48"/>
      <c r="Q18" s="48"/>
      <c r="R18" s="48"/>
      <c r="S18" s="48"/>
      <c r="T18" s="48"/>
    </row>
    <row r="19" spans="1:20" ht="11.25" customHeight="1" thickBot="1">
      <c r="A19" s="124"/>
      <c r="B19" s="139"/>
      <c r="C19" s="134"/>
      <c r="D19" s="134"/>
      <c r="E19" s="134"/>
      <c r="F19" s="140"/>
      <c r="G19" s="140"/>
      <c r="H19" s="140"/>
      <c r="I19" s="140"/>
      <c r="J19" s="140"/>
      <c r="K19" s="134"/>
      <c r="L19" s="134"/>
      <c r="M19" s="134"/>
      <c r="N19" s="134"/>
      <c r="O19" s="135"/>
      <c r="P19" s="48"/>
      <c r="Q19" s="48"/>
      <c r="R19" s="48"/>
      <c r="S19" s="48"/>
      <c r="T19" s="48"/>
    </row>
    <row r="20" spans="1:20" s="32" customFormat="1" ht="33.75" customHeight="1">
      <c r="A20" s="141"/>
      <c r="B20" s="433" t="s">
        <v>204</v>
      </c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5"/>
      <c r="O20" s="141"/>
      <c r="P20" s="49"/>
      <c r="Q20" s="49"/>
      <c r="R20" s="49"/>
      <c r="S20" s="49"/>
      <c r="T20" s="49"/>
    </row>
    <row r="21" spans="1:20" s="32" customFormat="1" ht="23.25" customHeight="1">
      <c r="A21" s="141"/>
      <c r="B21" s="430" t="s">
        <v>151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431"/>
      <c r="O21" s="141"/>
      <c r="P21" s="49"/>
      <c r="Q21" s="49"/>
      <c r="R21" s="49"/>
      <c r="S21" s="49"/>
      <c r="T21" s="49"/>
    </row>
    <row r="22" spans="1:20" s="32" customFormat="1" ht="23.25" customHeight="1">
      <c r="A22" s="141"/>
      <c r="B22" s="430" t="s">
        <v>203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431"/>
      <c r="O22" s="141"/>
      <c r="P22" s="49"/>
      <c r="Q22" s="49"/>
      <c r="R22" s="49"/>
      <c r="S22" s="49"/>
      <c r="T22" s="49"/>
    </row>
    <row r="23" spans="1:20" s="32" customFormat="1" ht="19.5" customHeight="1">
      <c r="A23" s="141"/>
      <c r="B23" s="234"/>
      <c r="C23" s="237" t="s">
        <v>206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239"/>
      <c r="O23" s="141"/>
      <c r="P23" s="49"/>
      <c r="Q23" s="49"/>
      <c r="R23" s="49"/>
      <c r="S23" s="49"/>
      <c r="T23" s="49"/>
    </row>
    <row r="24" spans="1:20" s="33" customFormat="1" ht="30" customHeight="1" thickBot="1">
      <c r="A24" s="142"/>
      <c r="B24" s="236"/>
      <c r="C24" s="427" t="s">
        <v>205</v>
      </c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9"/>
      <c r="O24" s="142"/>
      <c r="P24" s="50"/>
      <c r="Q24" s="50"/>
      <c r="R24" s="50"/>
      <c r="S24" s="50"/>
      <c r="T24" s="50"/>
    </row>
    <row r="25" spans="1:20" ht="10.5" customHeight="1" thickBot="1">
      <c r="A25" s="124"/>
      <c r="B25" s="139"/>
      <c r="C25" s="134"/>
      <c r="D25" s="134"/>
      <c r="E25" s="134"/>
      <c r="F25" s="140"/>
      <c r="G25" s="140"/>
      <c r="H25" s="140"/>
      <c r="I25" s="140"/>
      <c r="J25" s="140"/>
      <c r="K25" s="134"/>
      <c r="L25" s="134"/>
      <c r="M25" s="134"/>
      <c r="N25" s="134"/>
      <c r="O25" s="135"/>
      <c r="P25" s="48"/>
      <c r="Q25" s="48"/>
      <c r="R25" s="48"/>
      <c r="S25" s="48"/>
      <c r="T25" s="48"/>
    </row>
    <row r="26" spans="1:20" ht="24.95" customHeight="1">
      <c r="A26" s="124"/>
      <c r="B26" s="410" t="s">
        <v>86</v>
      </c>
      <c r="C26" s="286"/>
      <c r="D26" s="287"/>
      <c r="E26" s="413"/>
      <c r="F26" s="414"/>
      <c r="G26" s="418" t="s">
        <v>152</v>
      </c>
      <c r="H26" s="419"/>
      <c r="I26" s="419"/>
      <c r="J26" s="419"/>
      <c r="K26" s="419"/>
      <c r="L26" s="419"/>
      <c r="M26" s="419"/>
      <c r="N26" s="420"/>
      <c r="O26" s="135"/>
      <c r="P26" s="48"/>
      <c r="Q26" s="48"/>
      <c r="R26" s="48"/>
      <c r="S26" s="48"/>
      <c r="T26" s="48"/>
    </row>
    <row r="27" spans="1:20" ht="24.95" customHeight="1">
      <c r="A27" s="124"/>
      <c r="B27" s="411" t="s">
        <v>87</v>
      </c>
      <c r="C27" s="251"/>
      <c r="D27" s="252"/>
      <c r="E27" s="297"/>
      <c r="F27" s="415"/>
      <c r="G27" s="421"/>
      <c r="H27" s="422"/>
      <c r="I27" s="422"/>
      <c r="J27" s="422"/>
      <c r="K27" s="422"/>
      <c r="L27" s="422"/>
      <c r="M27" s="422"/>
      <c r="N27" s="423"/>
      <c r="O27" s="130"/>
      <c r="P27" s="48"/>
      <c r="Q27" s="48"/>
      <c r="R27" s="48"/>
      <c r="S27" s="48"/>
      <c r="T27" s="48"/>
    </row>
    <row r="28" spans="1:20" ht="24.95" customHeight="1" thickBot="1">
      <c r="A28" s="124"/>
      <c r="B28" s="412" t="s">
        <v>88</v>
      </c>
      <c r="C28" s="387"/>
      <c r="D28" s="388"/>
      <c r="E28" s="416"/>
      <c r="F28" s="417"/>
      <c r="G28" s="424"/>
      <c r="H28" s="425"/>
      <c r="I28" s="425"/>
      <c r="J28" s="425"/>
      <c r="K28" s="425"/>
      <c r="L28" s="425"/>
      <c r="M28" s="425"/>
      <c r="N28" s="426"/>
      <c r="O28" s="130"/>
      <c r="P28" s="48"/>
      <c r="Q28" s="48"/>
      <c r="R28" s="48"/>
      <c r="S28" s="48"/>
      <c r="T28" s="48"/>
    </row>
    <row r="29" spans="1:20" ht="10.5" customHeight="1" thickBot="1">
      <c r="A29" s="124"/>
      <c r="B29" s="143"/>
      <c r="C29" s="144"/>
      <c r="D29" s="145"/>
      <c r="E29" s="145"/>
      <c r="F29" s="145"/>
      <c r="G29" s="145"/>
      <c r="H29" s="145"/>
      <c r="I29" s="145"/>
      <c r="J29" s="146"/>
      <c r="K29" s="146"/>
      <c r="L29" s="146"/>
      <c r="M29" s="146"/>
      <c r="N29" s="146"/>
      <c r="O29" s="130"/>
      <c r="P29" s="48"/>
      <c r="Q29" s="48"/>
      <c r="R29" s="48"/>
      <c r="S29" s="48"/>
      <c r="T29" s="48"/>
    </row>
    <row r="30" spans="1:20" ht="24.75" customHeight="1">
      <c r="A30" s="124"/>
      <c r="B30" s="399" t="s">
        <v>89</v>
      </c>
      <c r="C30" s="400"/>
      <c r="D30" s="400"/>
      <c r="E30" s="400"/>
      <c r="F30" s="400"/>
      <c r="G30" s="400"/>
      <c r="H30" s="400"/>
      <c r="I30" s="400"/>
      <c r="J30" s="400"/>
      <c r="K30" s="400"/>
      <c r="L30" s="401"/>
      <c r="M30" s="311" t="s">
        <v>99</v>
      </c>
      <c r="N30" s="402"/>
      <c r="O30" s="147"/>
      <c r="P30" s="48"/>
      <c r="Q30" s="48"/>
      <c r="R30" s="48"/>
      <c r="S30" s="48"/>
      <c r="T30" s="48"/>
    </row>
    <row r="31" spans="1:20" ht="22.5" customHeight="1" thickBot="1">
      <c r="A31" s="124"/>
      <c r="B31" s="405" t="s">
        <v>90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7"/>
      <c r="M31" s="403"/>
      <c r="N31" s="404"/>
      <c r="O31" s="130"/>
      <c r="P31" s="48"/>
      <c r="Q31" s="48"/>
      <c r="R31" s="48"/>
      <c r="S31" s="48"/>
      <c r="T31" s="48"/>
    </row>
    <row r="32" spans="1:20" ht="18" customHeight="1">
      <c r="A32" s="124"/>
      <c r="B32" s="300" t="s">
        <v>153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2"/>
      <c r="M32" s="311" t="s">
        <v>100</v>
      </c>
      <c r="N32" s="312"/>
      <c r="O32" s="130"/>
      <c r="P32" s="48"/>
      <c r="Q32" s="48"/>
      <c r="R32" s="48"/>
      <c r="S32" s="48"/>
      <c r="T32" s="48"/>
    </row>
    <row r="33" spans="1:21" ht="21" customHeight="1" thickBot="1">
      <c r="A33" s="124"/>
      <c r="B33" s="303"/>
      <c r="C33" s="304"/>
      <c r="D33" s="304"/>
      <c r="E33" s="304"/>
      <c r="F33" s="304"/>
      <c r="G33" s="304"/>
      <c r="H33" s="304"/>
      <c r="I33" s="304"/>
      <c r="J33" s="304"/>
      <c r="K33" s="304"/>
      <c r="L33" s="305"/>
      <c r="M33" s="313"/>
      <c r="N33" s="314"/>
      <c r="O33" s="130"/>
      <c r="P33" s="48"/>
      <c r="Q33" s="48"/>
      <c r="R33" s="48"/>
      <c r="S33" s="48"/>
      <c r="T33" s="48"/>
    </row>
    <row r="34" spans="1:21" ht="9" customHeight="1">
      <c r="A34" s="124"/>
      <c r="B34" s="13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8"/>
      <c r="N34" s="149"/>
      <c r="O34" s="130"/>
      <c r="P34" s="48"/>
      <c r="Q34" s="48"/>
      <c r="R34" s="48"/>
      <c r="S34" s="48"/>
      <c r="T34" s="48"/>
    </row>
    <row r="35" spans="1:21" s="35" customFormat="1" ht="20.100000000000001" customHeight="1">
      <c r="A35" s="150"/>
      <c r="B35" s="408" t="s">
        <v>177</v>
      </c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151"/>
      <c r="P35" s="51"/>
      <c r="Q35" s="51"/>
      <c r="R35" s="51"/>
      <c r="S35" s="51"/>
      <c r="T35" s="51"/>
    </row>
    <row r="36" spans="1:21" ht="20.100000000000001" customHeight="1">
      <c r="A36" s="124"/>
      <c r="B36" s="307" t="s">
        <v>174</v>
      </c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130"/>
      <c r="P36" s="48"/>
      <c r="Q36" s="48"/>
      <c r="R36" s="48"/>
      <c r="S36" s="48"/>
      <c r="T36" s="48"/>
    </row>
    <row r="37" spans="1:21" s="15" customFormat="1" ht="20.100000000000001" customHeight="1">
      <c r="A37" s="152"/>
      <c r="B37" s="317" t="s">
        <v>175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153"/>
      <c r="P37" s="52"/>
      <c r="Q37" s="52"/>
      <c r="R37" s="52"/>
      <c r="S37" s="52"/>
      <c r="T37" s="65"/>
      <c r="U37" s="14"/>
    </row>
    <row r="38" spans="1:21" s="15" customFormat="1" ht="20.100000000000001" customHeight="1">
      <c r="A38" s="152"/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153"/>
      <c r="P38" s="52"/>
      <c r="Q38" s="52"/>
      <c r="R38" s="52"/>
      <c r="S38" s="52"/>
      <c r="T38" s="65"/>
      <c r="U38" s="14"/>
    </row>
    <row r="39" spans="1:21" s="15" customFormat="1" ht="20.100000000000001" customHeight="1">
      <c r="A39" s="152"/>
      <c r="B39" s="307" t="s">
        <v>176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153"/>
      <c r="P39" s="52"/>
      <c r="Q39" s="52"/>
      <c r="R39" s="52"/>
      <c r="S39" s="52"/>
      <c r="T39" s="65"/>
      <c r="U39" s="14"/>
    </row>
    <row r="40" spans="1:21" s="15" customFormat="1" ht="20.100000000000001" customHeight="1">
      <c r="A40" s="152"/>
      <c r="B40" s="317" t="s">
        <v>178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153"/>
      <c r="P40" s="52"/>
      <c r="Q40" s="52"/>
      <c r="R40" s="52"/>
      <c r="S40" s="52"/>
      <c r="T40" s="65"/>
      <c r="U40" s="14"/>
    </row>
    <row r="41" spans="1:21" s="15" customFormat="1" ht="24" customHeight="1" thickBot="1">
      <c r="A41" s="152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153"/>
      <c r="P41" s="52"/>
      <c r="Q41" s="52"/>
      <c r="R41" s="52"/>
      <c r="S41" s="52"/>
      <c r="T41" s="65"/>
      <c r="U41" s="14"/>
    </row>
    <row r="42" spans="1:21" s="15" customFormat="1" ht="21" customHeight="1" thickBot="1">
      <c r="A42" s="152"/>
      <c r="B42" s="308" t="s">
        <v>91</v>
      </c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10"/>
      <c r="O42" s="153"/>
      <c r="P42" s="52"/>
      <c r="Q42" s="52"/>
      <c r="R42" s="52"/>
      <c r="S42" s="52"/>
      <c r="T42" s="65"/>
      <c r="U42" s="14"/>
    </row>
    <row r="43" spans="1:21" s="17" customFormat="1" ht="28.5">
      <c r="A43" s="154"/>
      <c r="B43" s="446"/>
      <c r="C43" s="259" t="s">
        <v>150</v>
      </c>
      <c r="D43" s="315"/>
      <c r="E43" s="378" t="s">
        <v>92</v>
      </c>
      <c r="F43" s="379"/>
      <c r="G43" s="315"/>
      <c r="H43" s="376" t="s">
        <v>201</v>
      </c>
      <c r="I43" s="377"/>
      <c r="J43" s="228" t="s">
        <v>200</v>
      </c>
      <c r="K43" s="215" t="s">
        <v>113</v>
      </c>
      <c r="L43" s="215" t="s">
        <v>114</v>
      </c>
      <c r="M43" s="285" t="s">
        <v>115</v>
      </c>
      <c r="N43" s="316"/>
      <c r="O43" s="155"/>
      <c r="P43" s="53"/>
      <c r="Q43" s="53"/>
      <c r="R43" s="53"/>
      <c r="S43" s="53"/>
      <c r="T43" s="66"/>
      <c r="U43" s="16"/>
    </row>
    <row r="44" spans="1:21" s="17" customFormat="1" ht="17.100000000000001" customHeight="1">
      <c r="A44" s="154"/>
      <c r="B44" s="447"/>
      <c r="C44" s="188" t="s">
        <v>69</v>
      </c>
      <c r="D44" s="189" t="s">
        <v>70</v>
      </c>
      <c r="E44" s="380"/>
      <c r="F44" s="380"/>
      <c r="G44" s="381"/>
      <c r="H44" s="299" t="s">
        <v>73</v>
      </c>
      <c r="I44" s="252"/>
      <c r="J44" s="190" t="s">
        <v>74</v>
      </c>
      <c r="K44" s="190" t="s">
        <v>12</v>
      </c>
      <c r="L44" s="190" t="s">
        <v>117</v>
      </c>
      <c r="M44" s="448" t="s">
        <v>116</v>
      </c>
      <c r="N44" s="449"/>
      <c r="O44" s="156"/>
      <c r="P44" s="53"/>
      <c r="Q44" s="53"/>
      <c r="R44" s="53"/>
      <c r="S44" s="53"/>
      <c r="T44" s="66"/>
      <c r="U44" s="16"/>
    </row>
    <row r="45" spans="1:21" ht="20.100000000000001" customHeight="1">
      <c r="A45" s="124"/>
      <c r="B45" s="191" t="s">
        <v>147</v>
      </c>
      <c r="C45" s="169" t="s">
        <v>72</v>
      </c>
      <c r="D45" s="169" t="s">
        <v>71</v>
      </c>
      <c r="E45" s="382" t="s">
        <v>107</v>
      </c>
      <c r="F45" s="383"/>
      <c r="G45" s="384"/>
      <c r="H45" s="275">
        <v>200</v>
      </c>
      <c r="I45" s="276"/>
      <c r="J45" s="192">
        <v>20</v>
      </c>
      <c r="K45" s="192" t="s">
        <v>2</v>
      </c>
      <c r="L45" s="192" t="s">
        <v>17</v>
      </c>
      <c r="M45" s="275">
        <v>600</v>
      </c>
      <c r="N45" s="398"/>
      <c r="O45" s="157"/>
      <c r="T45" s="3"/>
      <c r="U45" s="3"/>
    </row>
    <row r="46" spans="1:21" ht="20.100000000000001" customHeight="1">
      <c r="A46" s="124"/>
      <c r="B46" s="178">
        <v>1</v>
      </c>
      <c r="C46" s="179"/>
      <c r="D46" s="179"/>
      <c r="E46" s="250" t="s">
        <v>99</v>
      </c>
      <c r="F46" s="385"/>
      <c r="G46" s="298"/>
      <c r="H46" s="297"/>
      <c r="I46" s="298"/>
      <c r="J46" s="168"/>
      <c r="K46" s="193" t="s">
        <v>99</v>
      </c>
      <c r="L46" s="194" t="str">
        <f>IF(K46="PCR","-","")</f>
        <v/>
      </c>
      <c r="M46" s="253"/>
      <c r="N46" s="254"/>
      <c r="O46" s="157"/>
      <c r="P46" s="48"/>
      <c r="Q46" s="48"/>
      <c r="R46" s="48"/>
      <c r="S46" s="48"/>
      <c r="T46" s="67"/>
      <c r="U46" s="3"/>
    </row>
    <row r="47" spans="1:21" ht="19.5" customHeight="1">
      <c r="A47" s="124"/>
      <c r="B47" s="178">
        <v>2</v>
      </c>
      <c r="C47" s="179"/>
      <c r="D47" s="179"/>
      <c r="E47" s="250" t="s">
        <v>100</v>
      </c>
      <c r="F47" s="251"/>
      <c r="G47" s="252"/>
      <c r="H47" s="297"/>
      <c r="I47" s="298"/>
      <c r="J47" s="168"/>
      <c r="K47" s="193" t="s">
        <v>100</v>
      </c>
      <c r="L47" s="194" t="str">
        <f t="shared" ref="L47:L53" si="0">IF(K47="PCR","-","")</f>
        <v/>
      </c>
      <c r="M47" s="253"/>
      <c r="N47" s="254"/>
      <c r="O47" s="157"/>
      <c r="P47" s="48"/>
      <c r="Q47" s="48"/>
      <c r="R47" s="48"/>
      <c r="S47" s="48"/>
      <c r="T47" s="67"/>
      <c r="U47" s="3"/>
    </row>
    <row r="48" spans="1:21" ht="20.100000000000001" customHeight="1">
      <c r="A48" s="124"/>
      <c r="B48" s="178">
        <v>3</v>
      </c>
      <c r="C48" s="179"/>
      <c r="D48" s="179"/>
      <c r="E48" s="250" t="s">
        <v>100</v>
      </c>
      <c r="F48" s="251"/>
      <c r="G48" s="252"/>
      <c r="H48" s="297"/>
      <c r="I48" s="298"/>
      <c r="J48" s="168"/>
      <c r="K48" s="193" t="s">
        <v>100</v>
      </c>
      <c r="L48" s="194" t="str">
        <f t="shared" si="0"/>
        <v/>
      </c>
      <c r="M48" s="253"/>
      <c r="N48" s="257"/>
      <c r="O48" s="157"/>
      <c r="P48" s="48"/>
      <c r="Q48" s="48"/>
      <c r="R48" s="48"/>
      <c r="S48" s="48"/>
      <c r="T48" s="67"/>
      <c r="U48" s="3"/>
    </row>
    <row r="49" spans="1:26" ht="20.100000000000001" customHeight="1">
      <c r="A49" s="124"/>
      <c r="B49" s="178">
        <v>4</v>
      </c>
      <c r="C49" s="179"/>
      <c r="D49" s="179"/>
      <c r="E49" s="250" t="s">
        <v>100</v>
      </c>
      <c r="F49" s="251"/>
      <c r="G49" s="252"/>
      <c r="H49" s="297"/>
      <c r="I49" s="298"/>
      <c r="J49" s="168"/>
      <c r="K49" s="193" t="s">
        <v>100</v>
      </c>
      <c r="L49" s="194" t="str">
        <f t="shared" si="0"/>
        <v/>
      </c>
      <c r="M49" s="253"/>
      <c r="N49" s="254"/>
      <c r="O49" s="157"/>
      <c r="P49" s="48"/>
      <c r="Q49" s="48"/>
      <c r="R49" s="48"/>
      <c r="S49" s="48"/>
      <c r="T49" s="67"/>
      <c r="U49" s="3"/>
    </row>
    <row r="50" spans="1:26" ht="20.100000000000001" customHeight="1">
      <c r="A50" s="124"/>
      <c r="B50" s="178">
        <v>5</v>
      </c>
      <c r="C50" s="179"/>
      <c r="D50" s="179"/>
      <c r="E50" s="250" t="s">
        <v>100</v>
      </c>
      <c r="F50" s="251"/>
      <c r="G50" s="252"/>
      <c r="H50" s="297"/>
      <c r="I50" s="298"/>
      <c r="J50" s="168"/>
      <c r="K50" s="193" t="s">
        <v>100</v>
      </c>
      <c r="L50" s="194" t="str">
        <f t="shared" si="0"/>
        <v/>
      </c>
      <c r="M50" s="253"/>
      <c r="N50" s="254"/>
      <c r="O50" s="157"/>
      <c r="P50" s="48"/>
      <c r="Q50" s="48"/>
      <c r="R50" s="48"/>
      <c r="S50" s="48"/>
      <c r="T50" s="68"/>
      <c r="U50" s="20"/>
      <c r="V50" s="21"/>
      <c r="W50" s="21"/>
    </row>
    <row r="51" spans="1:26" ht="20.100000000000001" customHeight="1">
      <c r="A51" s="124"/>
      <c r="B51" s="178">
        <v>6</v>
      </c>
      <c r="C51" s="179"/>
      <c r="D51" s="179"/>
      <c r="E51" s="250" t="s">
        <v>100</v>
      </c>
      <c r="F51" s="251"/>
      <c r="G51" s="252"/>
      <c r="H51" s="297"/>
      <c r="I51" s="298"/>
      <c r="J51" s="168"/>
      <c r="K51" s="193" t="s">
        <v>100</v>
      </c>
      <c r="L51" s="194" t="str">
        <f t="shared" si="0"/>
        <v/>
      </c>
      <c r="M51" s="253"/>
      <c r="N51" s="254"/>
      <c r="O51" s="157"/>
      <c r="P51" s="48"/>
      <c r="Q51" s="48"/>
      <c r="R51" s="48"/>
      <c r="S51" s="48"/>
      <c r="T51" s="68"/>
      <c r="U51" s="20"/>
      <c r="V51" s="21"/>
      <c r="W51" s="21"/>
    </row>
    <row r="52" spans="1:26" ht="20.100000000000001" customHeight="1">
      <c r="A52" s="124"/>
      <c r="B52" s="178">
        <v>7</v>
      </c>
      <c r="C52" s="179"/>
      <c r="D52" s="179"/>
      <c r="E52" s="250" t="s">
        <v>100</v>
      </c>
      <c r="F52" s="251"/>
      <c r="G52" s="252"/>
      <c r="H52" s="297"/>
      <c r="I52" s="298"/>
      <c r="J52" s="168"/>
      <c r="K52" s="193" t="s">
        <v>100</v>
      </c>
      <c r="L52" s="194" t="str">
        <f t="shared" si="0"/>
        <v/>
      </c>
      <c r="M52" s="253"/>
      <c r="N52" s="254"/>
      <c r="O52" s="157"/>
      <c r="P52" s="48"/>
      <c r="Q52" s="48"/>
      <c r="R52" s="48"/>
      <c r="S52" s="48"/>
      <c r="T52" s="67"/>
      <c r="U52" s="3"/>
      <c r="W52" s="21"/>
    </row>
    <row r="53" spans="1:26" ht="20.100000000000001" customHeight="1" thickBot="1">
      <c r="A53" s="124"/>
      <c r="B53" s="183">
        <v>8</v>
      </c>
      <c r="C53" s="184"/>
      <c r="D53" s="184"/>
      <c r="E53" s="386" t="s">
        <v>100</v>
      </c>
      <c r="F53" s="387"/>
      <c r="G53" s="388"/>
      <c r="H53" s="416"/>
      <c r="I53" s="437"/>
      <c r="J53" s="185"/>
      <c r="K53" s="195" t="s">
        <v>100</v>
      </c>
      <c r="L53" s="196" t="str">
        <f t="shared" si="0"/>
        <v/>
      </c>
      <c r="M53" s="373"/>
      <c r="N53" s="436"/>
      <c r="O53" s="157"/>
      <c r="P53" s="48"/>
      <c r="Q53" s="48"/>
      <c r="R53" s="48"/>
      <c r="S53" s="48"/>
      <c r="T53" s="67"/>
      <c r="U53" s="3"/>
      <c r="W53" s="21"/>
    </row>
    <row r="54" spans="1:26" ht="10.5" customHeight="1" thickBot="1">
      <c r="A54" s="124"/>
      <c r="B54" s="125"/>
      <c r="C54" s="126"/>
      <c r="D54" s="126"/>
      <c r="E54" s="126"/>
      <c r="F54" s="126"/>
      <c r="G54" s="126"/>
      <c r="H54" s="126"/>
      <c r="I54" s="126"/>
      <c r="J54" s="126"/>
      <c r="K54" s="158"/>
      <c r="L54" s="126"/>
      <c r="M54" s="126"/>
      <c r="N54" s="126"/>
      <c r="O54" s="157"/>
      <c r="P54" s="48"/>
      <c r="Q54" s="48"/>
      <c r="R54" s="48"/>
      <c r="S54" s="48"/>
      <c r="T54" s="67"/>
      <c r="U54" s="3"/>
    </row>
    <row r="55" spans="1:26" ht="21.75" customHeight="1" thickBot="1">
      <c r="A55" s="124"/>
      <c r="B55" s="441" t="s">
        <v>118</v>
      </c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3"/>
      <c r="O55" s="157"/>
      <c r="P55" s="48"/>
      <c r="Q55" s="48"/>
      <c r="R55" s="48"/>
      <c r="S55" s="48"/>
      <c r="T55" s="67"/>
      <c r="U55" s="3"/>
    </row>
    <row r="56" spans="1:26" ht="19.5" customHeight="1">
      <c r="A56" s="124"/>
      <c r="B56" s="444"/>
      <c r="C56" s="258" t="s">
        <v>119</v>
      </c>
      <c r="D56" s="258"/>
      <c r="E56" s="285"/>
      <c r="F56" s="286"/>
      <c r="G56" s="286"/>
      <c r="H56" s="287"/>
      <c r="I56" s="259" t="s">
        <v>124</v>
      </c>
      <c r="J56" s="378"/>
      <c r="K56" s="438"/>
      <c r="L56" s="258" t="s">
        <v>125</v>
      </c>
      <c r="M56" s="259" t="s">
        <v>126</v>
      </c>
      <c r="N56" s="261" t="s">
        <v>57</v>
      </c>
      <c r="O56" s="157"/>
      <c r="P56" s="48"/>
      <c r="Q56" s="48"/>
      <c r="R56" s="48"/>
      <c r="S56" s="48"/>
      <c r="T56" s="67"/>
      <c r="U56" s="3"/>
    </row>
    <row r="57" spans="1:26" ht="19.5" customHeight="1">
      <c r="A57" s="124"/>
      <c r="B57" s="445"/>
      <c r="C57" s="256"/>
      <c r="D57" s="256"/>
      <c r="E57" s="168" t="s">
        <v>121</v>
      </c>
      <c r="F57" s="253" t="s">
        <v>104</v>
      </c>
      <c r="G57" s="273"/>
      <c r="H57" s="274"/>
      <c r="I57" s="260"/>
      <c r="J57" s="439"/>
      <c r="K57" s="440"/>
      <c r="L57" s="256"/>
      <c r="M57" s="260"/>
      <c r="N57" s="262"/>
      <c r="O57" s="157"/>
      <c r="P57" s="48"/>
      <c r="Q57" s="48"/>
      <c r="R57" s="48"/>
      <c r="S57" s="48"/>
      <c r="T57" s="48"/>
    </row>
    <row r="58" spans="1:26" ht="20.100000000000001" customHeight="1">
      <c r="A58" s="124"/>
      <c r="B58" s="197" t="s">
        <v>157</v>
      </c>
      <c r="C58" s="306" t="s">
        <v>120</v>
      </c>
      <c r="D58" s="306"/>
      <c r="E58" s="169" t="s">
        <v>60</v>
      </c>
      <c r="F58" s="319" t="s">
        <v>123</v>
      </c>
      <c r="G58" s="320"/>
      <c r="H58" s="321"/>
      <c r="I58" s="319" t="s">
        <v>75</v>
      </c>
      <c r="J58" s="320"/>
      <c r="K58" s="321"/>
      <c r="L58" s="170" t="s">
        <v>68</v>
      </c>
      <c r="M58" s="171">
        <v>3.2</v>
      </c>
      <c r="N58" s="172">
        <f>IF(C58=$Q$79,"-",IF(C58=$Q$82,LEN(L58),LEN(I58)))</f>
        <v>20</v>
      </c>
      <c r="O58" s="157"/>
    </row>
    <row r="59" spans="1:26" ht="20.100000000000001" customHeight="1">
      <c r="A59" s="124"/>
      <c r="B59" s="197" t="s">
        <v>158</v>
      </c>
      <c r="C59" s="275" t="s">
        <v>104</v>
      </c>
      <c r="D59" s="276"/>
      <c r="E59" s="169"/>
      <c r="F59" s="277" t="s">
        <v>76</v>
      </c>
      <c r="G59" s="278"/>
      <c r="H59" s="279"/>
      <c r="I59" s="173"/>
      <c r="J59" s="174"/>
      <c r="K59" s="175"/>
      <c r="L59" s="176" t="s">
        <v>77</v>
      </c>
      <c r="M59" s="171"/>
      <c r="N59" s="177">
        <v>19</v>
      </c>
      <c r="O59" s="157"/>
    </row>
    <row r="60" spans="1:26" ht="19.5" customHeight="1">
      <c r="A60" s="124"/>
      <c r="B60" s="178">
        <v>1</v>
      </c>
      <c r="C60" s="255" t="s">
        <v>99</v>
      </c>
      <c r="D60" s="256"/>
      <c r="E60" s="179"/>
      <c r="F60" s="322" t="s">
        <v>122</v>
      </c>
      <c r="G60" s="273"/>
      <c r="H60" s="274"/>
      <c r="I60" s="253"/>
      <c r="J60" s="273"/>
      <c r="K60" s="274"/>
      <c r="L60" s="168" t="str">
        <f>IF(P128&lt;&gt;"",P128,IF(Q128&lt;&gt;"",Q128,IF(R128&lt;&gt;"",R128,IF(S128&lt;&gt;"",S128,"---"))))</f>
        <v>---</v>
      </c>
      <c r="M60" s="168"/>
      <c r="N60" s="180" t="str">
        <f>IF(C60=$Q$79,"-",IF(C60=$Q$81,LEN(L60),LEN(I60)))</f>
        <v>-</v>
      </c>
      <c r="O60" s="130"/>
      <c r="P60" s="48"/>
      <c r="Q60" s="48"/>
      <c r="R60" s="48"/>
      <c r="S60" s="48"/>
      <c r="T60" s="48"/>
    </row>
    <row r="61" spans="1:26" s="26" customFormat="1" ht="20.100000000000001" customHeight="1">
      <c r="A61" s="159"/>
      <c r="B61" s="178">
        <v>2</v>
      </c>
      <c r="C61" s="255" t="s">
        <v>100</v>
      </c>
      <c r="D61" s="256"/>
      <c r="E61" s="179"/>
      <c r="F61" s="322" t="s">
        <v>123</v>
      </c>
      <c r="G61" s="273"/>
      <c r="H61" s="274"/>
      <c r="I61" s="253"/>
      <c r="J61" s="273"/>
      <c r="K61" s="274"/>
      <c r="L61" s="168" t="str">
        <f>IF(P129&lt;&gt;"",P129,IF(Q129&lt;&gt;"",Q129,IF(R129&lt;&gt;"",R129,IF(S129&lt;&gt;"",S129,"---"))))</f>
        <v>---</v>
      </c>
      <c r="M61" s="168"/>
      <c r="N61" s="180" t="str">
        <f t="shared" ref="N61:N66" si="1">IF(C61=$Q$79,"-",IF(C61=$Q$81,LEN(L61),LEN(I61)))</f>
        <v>-</v>
      </c>
      <c r="O61" s="160"/>
      <c r="P61" s="57"/>
      <c r="Q61" s="57"/>
      <c r="R61" s="57"/>
      <c r="S61" s="57"/>
      <c r="T61" s="57"/>
      <c r="W61" s="15"/>
      <c r="X61" s="15"/>
      <c r="Y61" s="15"/>
      <c r="Z61" s="15"/>
    </row>
    <row r="62" spans="1:26" s="26" customFormat="1" ht="20.100000000000001" customHeight="1">
      <c r="A62" s="159"/>
      <c r="B62" s="178">
        <v>3</v>
      </c>
      <c r="C62" s="255" t="s">
        <v>100</v>
      </c>
      <c r="D62" s="256"/>
      <c r="E62" s="179"/>
      <c r="F62" s="322" t="s">
        <v>123</v>
      </c>
      <c r="G62" s="273"/>
      <c r="H62" s="274"/>
      <c r="I62" s="253"/>
      <c r="J62" s="273"/>
      <c r="K62" s="274"/>
      <c r="L62" s="168" t="str">
        <f t="shared" ref="L62:L67" si="2">IF(P130&lt;&gt;"",P130,IF(Q130&lt;&gt;"",Q130,IF(R130&lt;&gt;"",R130,IF(S130&lt;&gt;"",S130,"---"))))</f>
        <v>---</v>
      </c>
      <c r="M62" s="168"/>
      <c r="N62" s="180" t="str">
        <f t="shared" si="1"/>
        <v>-</v>
      </c>
      <c r="O62" s="157"/>
      <c r="P62" s="57"/>
      <c r="Q62" s="57"/>
      <c r="R62" s="57"/>
      <c r="S62" s="57"/>
      <c r="T62" s="57"/>
      <c r="W62" s="15"/>
      <c r="X62" s="15"/>
      <c r="Y62" s="15"/>
      <c r="Z62" s="15"/>
    </row>
    <row r="63" spans="1:26" s="17" customFormat="1" ht="20.100000000000001" customHeight="1">
      <c r="A63" s="154"/>
      <c r="B63" s="178">
        <v>4</v>
      </c>
      <c r="C63" s="255" t="s">
        <v>100</v>
      </c>
      <c r="D63" s="256"/>
      <c r="E63" s="179"/>
      <c r="F63" s="322" t="s">
        <v>123</v>
      </c>
      <c r="G63" s="273"/>
      <c r="H63" s="274"/>
      <c r="I63" s="253"/>
      <c r="J63" s="273"/>
      <c r="K63" s="274"/>
      <c r="L63" s="168" t="str">
        <f t="shared" si="2"/>
        <v>---</v>
      </c>
      <c r="M63" s="181"/>
      <c r="N63" s="182" t="str">
        <f>IF(C63=$Q$79,"-",IF(C63=$Q$81,LEN(L63),LEN(I63)))</f>
        <v>-</v>
      </c>
      <c r="O63" s="157"/>
      <c r="P63" s="53"/>
      <c r="Q63" s="53"/>
      <c r="R63" s="53"/>
      <c r="S63" s="53"/>
      <c r="T63" s="53"/>
      <c r="W63" s="27"/>
      <c r="X63" s="27"/>
      <c r="Y63" s="27"/>
      <c r="Z63" s="27"/>
    </row>
    <row r="64" spans="1:26" s="29" customFormat="1" ht="20.100000000000001" customHeight="1">
      <c r="A64" s="148"/>
      <c r="B64" s="178">
        <v>5</v>
      </c>
      <c r="C64" s="255" t="s">
        <v>100</v>
      </c>
      <c r="D64" s="256"/>
      <c r="E64" s="179"/>
      <c r="F64" s="322" t="s">
        <v>123</v>
      </c>
      <c r="G64" s="273"/>
      <c r="H64" s="274"/>
      <c r="I64" s="253"/>
      <c r="J64" s="273"/>
      <c r="K64" s="274"/>
      <c r="L64" s="168" t="str">
        <f t="shared" si="2"/>
        <v>---</v>
      </c>
      <c r="M64" s="181"/>
      <c r="N64" s="182" t="str">
        <f t="shared" si="1"/>
        <v>-</v>
      </c>
      <c r="O64" s="156"/>
      <c r="P64" s="59"/>
      <c r="Q64" s="59"/>
      <c r="R64" s="59"/>
      <c r="S64" s="59"/>
      <c r="T64" s="59"/>
      <c r="W64" s="28"/>
      <c r="X64" s="28"/>
      <c r="Y64" s="28"/>
      <c r="Z64" s="28"/>
    </row>
    <row r="65" spans="1:26" s="29" customFormat="1" ht="20.100000000000001" customHeight="1">
      <c r="A65" s="148"/>
      <c r="B65" s="178">
        <v>6</v>
      </c>
      <c r="C65" s="255" t="s">
        <v>100</v>
      </c>
      <c r="D65" s="256"/>
      <c r="E65" s="179"/>
      <c r="F65" s="322" t="s">
        <v>123</v>
      </c>
      <c r="G65" s="273"/>
      <c r="H65" s="274"/>
      <c r="I65" s="253"/>
      <c r="J65" s="273"/>
      <c r="K65" s="274"/>
      <c r="L65" s="168" t="str">
        <f t="shared" si="2"/>
        <v>---</v>
      </c>
      <c r="M65" s="181"/>
      <c r="N65" s="182" t="str">
        <f t="shared" si="1"/>
        <v>-</v>
      </c>
      <c r="O65" s="156"/>
      <c r="P65" s="59"/>
      <c r="Q65" s="59"/>
      <c r="R65" s="59"/>
      <c r="S65" s="59"/>
      <c r="T65" s="59"/>
      <c r="W65" s="28"/>
      <c r="X65" s="28"/>
      <c r="Y65" s="28"/>
      <c r="Z65" s="28"/>
    </row>
    <row r="66" spans="1:26" ht="19.5" customHeight="1">
      <c r="A66" s="124"/>
      <c r="B66" s="178">
        <v>7</v>
      </c>
      <c r="C66" s="255" t="s">
        <v>100</v>
      </c>
      <c r="D66" s="256"/>
      <c r="E66" s="179"/>
      <c r="F66" s="322" t="s">
        <v>123</v>
      </c>
      <c r="G66" s="273"/>
      <c r="H66" s="274"/>
      <c r="I66" s="253"/>
      <c r="J66" s="273"/>
      <c r="K66" s="274"/>
      <c r="L66" s="168" t="str">
        <f t="shared" si="2"/>
        <v>---</v>
      </c>
      <c r="M66" s="181"/>
      <c r="N66" s="182" t="str">
        <f t="shared" si="1"/>
        <v>-</v>
      </c>
      <c r="O66" s="157"/>
      <c r="P66" s="48"/>
      <c r="Q66" s="48"/>
      <c r="R66" s="48"/>
      <c r="S66" s="48"/>
      <c r="T66" s="67"/>
      <c r="W66" s="5"/>
    </row>
    <row r="67" spans="1:26" ht="19.5" customHeight="1" thickBot="1">
      <c r="A67" s="124"/>
      <c r="B67" s="183">
        <v>8</v>
      </c>
      <c r="C67" s="450" t="s">
        <v>100</v>
      </c>
      <c r="D67" s="451"/>
      <c r="E67" s="184"/>
      <c r="F67" s="432" t="s">
        <v>123</v>
      </c>
      <c r="G67" s="374"/>
      <c r="H67" s="375"/>
      <c r="I67" s="373"/>
      <c r="J67" s="374"/>
      <c r="K67" s="375"/>
      <c r="L67" s="185" t="str">
        <f t="shared" si="2"/>
        <v>---</v>
      </c>
      <c r="M67" s="186"/>
      <c r="N67" s="187" t="str">
        <f>IF(C67=$Q$79,"-",IF(C67=$Q$81,LEN(L67),LEN(I67)))</f>
        <v>-</v>
      </c>
      <c r="O67" s="157"/>
      <c r="P67" s="48"/>
      <c r="Q67" s="48"/>
      <c r="R67" s="48"/>
      <c r="S67" s="48"/>
      <c r="T67" s="67"/>
    </row>
    <row r="68" spans="1:26" ht="10.5" customHeight="1" thickBot="1">
      <c r="A68" s="124"/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57"/>
      <c r="P68" s="48"/>
      <c r="Q68" s="48"/>
      <c r="R68" s="48"/>
      <c r="S68" s="48"/>
      <c r="T68" s="67"/>
    </row>
    <row r="69" spans="1:26" ht="14.25" customHeight="1">
      <c r="A69" s="124"/>
      <c r="B69" s="294" t="s">
        <v>127</v>
      </c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6"/>
      <c r="O69" s="157"/>
      <c r="P69" s="48"/>
      <c r="Q69" s="48"/>
      <c r="R69" s="48"/>
      <c r="S69" s="48"/>
      <c r="T69" s="67"/>
    </row>
    <row r="70" spans="1:26" ht="15.75" customHeight="1">
      <c r="A70" s="124"/>
      <c r="B70" s="288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90"/>
      <c r="O70" s="157"/>
      <c r="P70" s="48"/>
      <c r="Q70" s="48"/>
      <c r="R70" s="48"/>
      <c r="S70" s="48"/>
      <c r="T70" s="67"/>
    </row>
    <row r="71" spans="1:26" ht="15">
      <c r="A71" s="124"/>
      <c r="B71" s="288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90"/>
      <c r="O71" s="157"/>
      <c r="P71" s="48"/>
      <c r="Q71" s="48"/>
      <c r="R71" s="48"/>
      <c r="S71" s="48"/>
      <c r="T71" s="67"/>
    </row>
    <row r="72" spans="1:26" ht="15">
      <c r="A72" s="124"/>
      <c r="B72" s="288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90"/>
      <c r="O72" s="157"/>
      <c r="P72" s="48"/>
      <c r="Q72" s="48"/>
      <c r="R72" s="48"/>
      <c r="S72" s="48"/>
      <c r="T72" s="67"/>
      <c r="V72" s="37"/>
    </row>
    <row r="73" spans="1:26" ht="39.75" customHeight="1" thickBot="1">
      <c r="A73" s="124"/>
      <c r="B73" s="291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3"/>
      <c r="O73" s="157"/>
      <c r="P73" s="48"/>
      <c r="Q73" s="48"/>
      <c r="R73" s="48"/>
      <c r="S73" s="48"/>
      <c r="T73" s="67"/>
    </row>
    <row r="74" spans="1:26" ht="10.5" customHeight="1" thickBot="1">
      <c r="A74" s="124"/>
      <c r="B74" s="163"/>
      <c r="C74" s="163"/>
      <c r="D74" s="163"/>
      <c r="E74" s="163"/>
      <c r="F74" s="163"/>
      <c r="G74" s="163"/>
      <c r="H74" s="163"/>
      <c r="I74" s="163"/>
      <c r="J74" s="163"/>
      <c r="K74" s="164"/>
      <c r="L74" s="164"/>
      <c r="M74" s="165"/>
      <c r="N74" s="165"/>
      <c r="O74" s="166"/>
      <c r="P74" s="48"/>
      <c r="Q74" s="48"/>
      <c r="R74" s="48"/>
      <c r="S74" s="48"/>
      <c r="T74" s="48"/>
    </row>
    <row r="75" spans="1:26" ht="39.75" customHeight="1">
      <c r="A75" s="124"/>
      <c r="B75" s="280" t="s">
        <v>128</v>
      </c>
      <c r="C75" s="270"/>
      <c r="D75" s="263" t="s">
        <v>0</v>
      </c>
      <c r="E75" s="264"/>
      <c r="F75" s="264"/>
      <c r="G75" s="264"/>
      <c r="H75" s="265"/>
      <c r="I75" s="269" t="s">
        <v>130</v>
      </c>
      <c r="J75" s="270"/>
      <c r="K75" s="282" t="s">
        <v>131</v>
      </c>
      <c r="L75" s="283"/>
      <c r="M75" s="283"/>
      <c r="N75" s="284"/>
      <c r="O75" s="153"/>
      <c r="P75" s="48"/>
      <c r="Q75" s="48"/>
      <c r="R75" s="48"/>
      <c r="S75" s="48"/>
      <c r="T75" s="69"/>
    </row>
    <row r="76" spans="1:26" ht="32.1" customHeight="1" thickBot="1">
      <c r="A76" s="124"/>
      <c r="B76" s="281"/>
      <c r="C76" s="272"/>
      <c r="D76" s="266" t="s">
        <v>129</v>
      </c>
      <c r="E76" s="267"/>
      <c r="F76" s="267"/>
      <c r="G76" s="267"/>
      <c r="H76" s="268"/>
      <c r="I76" s="271"/>
      <c r="J76" s="272"/>
      <c r="K76" s="247" t="s">
        <v>179</v>
      </c>
      <c r="L76" s="248"/>
      <c r="M76" s="248"/>
      <c r="N76" s="249"/>
      <c r="O76" s="153"/>
      <c r="P76" s="48"/>
      <c r="Q76" s="48"/>
      <c r="R76" s="48"/>
      <c r="S76" s="48"/>
      <c r="T76" s="67"/>
    </row>
    <row r="77" spans="1:26" ht="15" customHeight="1">
      <c r="A77" s="124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67"/>
      <c r="M77" s="126"/>
      <c r="N77" s="126"/>
      <c r="O77" s="153"/>
      <c r="P77" s="48"/>
      <c r="Q77" s="48"/>
      <c r="R77" s="48"/>
      <c r="S77" s="48"/>
      <c r="T77" s="48"/>
      <c r="U77" s="21"/>
      <c r="V77" s="21"/>
    </row>
    <row r="78" spans="1:26" ht="15" customHeight="1" thickBot="1">
      <c r="A78" s="124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53"/>
      <c r="P78" s="48"/>
      <c r="Q78" s="48"/>
      <c r="R78" s="48"/>
      <c r="S78" s="48"/>
      <c r="T78" s="48"/>
    </row>
    <row r="79" spans="1:26" ht="14.25" customHeight="1">
      <c r="A79" s="3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/>
      <c r="P79" s="70" t="s">
        <v>100</v>
      </c>
      <c r="Q79" s="71" t="s">
        <v>100</v>
      </c>
      <c r="R79" s="71" t="s">
        <v>100</v>
      </c>
      <c r="S79" s="48"/>
      <c r="T79" s="48"/>
      <c r="X79" s="5"/>
    </row>
    <row r="80" spans="1:26" ht="11.25" customHeight="1">
      <c r="A80" s="39"/>
      <c r="B80" s="62"/>
      <c r="C80" s="63"/>
      <c r="D80" s="63"/>
      <c r="E80" s="63"/>
      <c r="F80" s="64"/>
      <c r="G80" s="64"/>
      <c r="H80" s="64"/>
      <c r="I80" s="64"/>
      <c r="J80" s="63"/>
      <c r="K80" s="38"/>
      <c r="L80" s="64"/>
      <c r="M80" s="64"/>
      <c r="N80" s="64"/>
      <c r="O80" s="47"/>
      <c r="P80" s="72" t="s">
        <v>101</v>
      </c>
      <c r="Q80" s="73" t="s">
        <v>103</v>
      </c>
      <c r="R80" s="73" t="s">
        <v>106</v>
      </c>
      <c r="S80" s="48"/>
      <c r="T80" s="48"/>
      <c r="X80" s="5"/>
    </row>
    <row r="81" spans="1:24" ht="14.25" customHeight="1" thickBot="1">
      <c r="A81" s="39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/>
      <c r="P81" s="74" t="s">
        <v>102</v>
      </c>
      <c r="Q81" s="73" t="s">
        <v>104</v>
      </c>
      <c r="R81" s="73" t="s">
        <v>107</v>
      </c>
      <c r="S81" s="48"/>
      <c r="T81" s="48"/>
      <c r="U81" s="34"/>
      <c r="X81" s="5"/>
    </row>
    <row r="82" spans="1:24" ht="16.5" customHeight="1" thickBot="1">
      <c r="A82" s="39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/>
      <c r="P82" s="67"/>
      <c r="Q82" s="75" t="s">
        <v>105</v>
      </c>
      <c r="R82" s="73" t="s">
        <v>108</v>
      </c>
      <c r="S82" s="48"/>
      <c r="T82" s="48"/>
      <c r="U82" s="36"/>
      <c r="X82" s="5"/>
    </row>
    <row r="83" spans="1:24" ht="12.75" customHeight="1" thickBot="1">
      <c r="A83" s="39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4"/>
      <c r="P83" s="67"/>
      <c r="Q83" s="75"/>
      <c r="R83" s="73" t="s">
        <v>109</v>
      </c>
      <c r="S83" s="48"/>
      <c r="T83" s="48"/>
    </row>
    <row r="84" spans="1:24" ht="12.75" customHeight="1" thickBot="1">
      <c r="A84" s="39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4"/>
      <c r="P84" s="48"/>
      <c r="Q84" s="48"/>
      <c r="R84" s="75" t="s">
        <v>110</v>
      </c>
      <c r="S84" s="48"/>
      <c r="T84" s="48"/>
    </row>
    <row r="85" spans="1:24" ht="12.75" customHeight="1">
      <c r="A85" s="39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4"/>
      <c r="P85" s="48"/>
      <c r="Q85" s="48"/>
      <c r="R85" s="48"/>
      <c r="S85" s="48"/>
      <c r="T85" s="48"/>
    </row>
    <row r="86" spans="1:24">
      <c r="A86" s="39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63"/>
      <c r="P86" s="48"/>
      <c r="Q86" s="48"/>
      <c r="R86" s="48"/>
      <c r="S86" s="48"/>
      <c r="T86" s="48"/>
    </row>
    <row r="87" spans="1:24">
      <c r="A87" s="39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4"/>
      <c r="P87" s="48"/>
      <c r="Q87" s="48"/>
      <c r="R87" s="48"/>
      <c r="S87" s="48"/>
      <c r="T87" s="48"/>
    </row>
    <row r="88" spans="1:24">
      <c r="A88" s="39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4"/>
      <c r="P88" s="48"/>
      <c r="Q88" s="48"/>
      <c r="R88" s="48"/>
      <c r="S88" s="48"/>
      <c r="T88" s="48"/>
    </row>
    <row r="89" spans="1:24">
      <c r="A89" s="39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44"/>
      <c r="P89" s="48"/>
      <c r="Q89" s="48"/>
      <c r="R89" s="48"/>
      <c r="S89" s="48"/>
      <c r="T89" s="48"/>
    </row>
    <row r="90" spans="1:24">
      <c r="A90" s="39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44"/>
      <c r="P90" s="48"/>
      <c r="Q90" s="48"/>
      <c r="R90" s="48"/>
      <c r="S90" s="48"/>
      <c r="T90" s="48"/>
    </row>
    <row r="91" spans="1:24">
      <c r="A91" s="39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44"/>
      <c r="P91" s="48"/>
      <c r="Q91" s="48"/>
      <c r="R91" s="48"/>
      <c r="S91" s="48"/>
      <c r="T91" s="48"/>
    </row>
    <row r="92" spans="1:24">
      <c r="A92" s="39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44"/>
      <c r="P92" s="48"/>
      <c r="Q92" s="48"/>
      <c r="R92" s="48"/>
      <c r="S92" s="48"/>
      <c r="T92" s="48"/>
    </row>
    <row r="93" spans="1:24" ht="15" thickBot="1">
      <c r="A93" s="39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44"/>
      <c r="P93" s="48"/>
      <c r="Q93" s="48"/>
      <c r="R93" s="48"/>
      <c r="S93" s="48"/>
      <c r="T93" s="48"/>
    </row>
    <row r="94" spans="1:24">
      <c r="A94" s="39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44"/>
      <c r="P94" s="71" t="s">
        <v>100</v>
      </c>
      <c r="Q94" s="71" t="s">
        <v>100</v>
      </c>
      <c r="R94" s="71" t="s">
        <v>67</v>
      </c>
      <c r="S94" s="48"/>
      <c r="T94" s="48"/>
    </row>
    <row r="95" spans="1:24">
      <c r="A95" s="39"/>
      <c r="B95" s="40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44"/>
      <c r="P95" s="73" t="s">
        <v>111</v>
      </c>
      <c r="Q95" s="73" t="s">
        <v>2</v>
      </c>
      <c r="R95" s="73" t="s">
        <v>3</v>
      </c>
      <c r="S95" s="48"/>
      <c r="T95" s="48"/>
    </row>
    <row r="96" spans="1:24" ht="15" thickBot="1">
      <c r="A96" s="39"/>
      <c r="B96" s="40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44"/>
      <c r="P96" s="75" t="s">
        <v>112</v>
      </c>
      <c r="Q96" s="75" t="s">
        <v>4</v>
      </c>
      <c r="R96" s="75" t="s">
        <v>5</v>
      </c>
      <c r="S96" s="48"/>
      <c r="T96" s="48"/>
    </row>
    <row r="97" spans="1:20">
      <c r="A97" s="39"/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44"/>
      <c r="P97" s="67"/>
      <c r="Q97" s="67"/>
      <c r="R97" s="67"/>
      <c r="S97" s="48"/>
      <c r="T97" s="48"/>
    </row>
    <row r="98" spans="1:20">
      <c r="A98" s="39"/>
      <c r="B98" s="40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4"/>
      <c r="P98" s="48"/>
      <c r="Q98" s="48"/>
      <c r="R98" s="48"/>
      <c r="S98" s="48"/>
      <c r="T98" s="48"/>
    </row>
    <row r="99" spans="1:20">
      <c r="A99" s="39"/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44"/>
      <c r="P99" s="48"/>
      <c r="Q99" s="48"/>
      <c r="R99" s="48"/>
      <c r="S99" s="48"/>
      <c r="T99" s="48"/>
    </row>
    <row r="100" spans="1:20" ht="15" thickBot="1">
      <c r="A100" s="39"/>
      <c r="B100" s="40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44"/>
      <c r="P100" s="48"/>
      <c r="Q100" s="48"/>
      <c r="R100" s="48"/>
      <c r="S100" s="48"/>
      <c r="T100" s="48"/>
    </row>
    <row r="101" spans="1:20">
      <c r="A101" s="39"/>
      <c r="B101" s="40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44"/>
      <c r="P101" s="76"/>
      <c r="Q101" s="77"/>
      <c r="R101" s="78"/>
      <c r="S101" s="79"/>
      <c r="T101" s="48"/>
    </row>
    <row r="102" spans="1:20" ht="15" thickBot="1">
      <c r="A102" s="39"/>
      <c r="B102" s="40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44"/>
      <c r="P102" s="80"/>
      <c r="Q102" s="81"/>
      <c r="R102" s="81"/>
      <c r="S102" s="82"/>
      <c r="T102" s="48"/>
    </row>
    <row r="103" spans="1:20">
      <c r="A103" s="39"/>
      <c r="B103" s="40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44"/>
      <c r="P103" s="76"/>
      <c r="Q103" s="77"/>
      <c r="R103" s="81" t="s">
        <v>6</v>
      </c>
      <c r="S103" s="82" t="s">
        <v>7</v>
      </c>
      <c r="T103" s="48"/>
    </row>
    <row r="104" spans="1:20">
      <c r="A104" s="39"/>
      <c r="B104" s="40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44"/>
      <c r="P104" s="80" t="s">
        <v>8</v>
      </c>
      <c r="Q104" s="81" t="s">
        <v>9</v>
      </c>
      <c r="R104" s="81" t="s">
        <v>10</v>
      </c>
      <c r="S104" s="82" t="s">
        <v>11</v>
      </c>
      <c r="T104" s="48"/>
    </row>
    <row r="105" spans="1:20">
      <c r="A105" s="39"/>
      <c r="B105" s="40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44"/>
      <c r="P105" s="80" t="s">
        <v>13</v>
      </c>
      <c r="Q105" s="81" t="s">
        <v>14</v>
      </c>
      <c r="R105" s="81" t="s">
        <v>15</v>
      </c>
      <c r="S105" s="82" t="s">
        <v>16</v>
      </c>
      <c r="T105" s="48"/>
    </row>
    <row r="106" spans="1:20">
      <c r="A106" s="39"/>
      <c r="B106" s="40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44"/>
      <c r="P106" s="80" t="s">
        <v>19</v>
      </c>
      <c r="Q106" s="81" t="s">
        <v>20</v>
      </c>
      <c r="R106" s="81" t="s">
        <v>21</v>
      </c>
      <c r="S106" s="82" t="s">
        <v>22</v>
      </c>
      <c r="T106" s="48"/>
    </row>
    <row r="107" spans="1:20">
      <c r="A107" s="39"/>
      <c r="B107" s="40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44"/>
      <c r="P107" s="80" t="s">
        <v>23</v>
      </c>
      <c r="Q107" s="81" t="s">
        <v>24</v>
      </c>
      <c r="R107" s="81" t="s">
        <v>25</v>
      </c>
      <c r="S107" s="82" t="s">
        <v>26</v>
      </c>
      <c r="T107" s="48"/>
    </row>
    <row r="108" spans="1:20" ht="15" thickBot="1">
      <c r="A108" s="39"/>
      <c r="B108" s="40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44"/>
      <c r="P108" s="80" t="s">
        <v>27</v>
      </c>
      <c r="Q108" s="81" t="s">
        <v>28</v>
      </c>
      <c r="R108" s="83" t="s">
        <v>29</v>
      </c>
      <c r="S108" s="84" t="s">
        <v>30</v>
      </c>
      <c r="T108" s="48"/>
    </row>
    <row r="109" spans="1:20">
      <c r="A109" s="39"/>
      <c r="B109" s="40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44"/>
      <c r="P109" s="78" t="s">
        <v>31</v>
      </c>
      <c r="Q109" s="79" t="s">
        <v>28</v>
      </c>
      <c r="R109" s="85" t="s">
        <v>32</v>
      </c>
      <c r="S109" s="78" t="s">
        <v>11</v>
      </c>
      <c r="T109" s="48"/>
    </row>
    <row r="110" spans="1:20">
      <c r="A110" s="39"/>
      <c r="B110" s="4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44"/>
      <c r="P110" s="81" t="s">
        <v>33</v>
      </c>
      <c r="Q110" s="82" t="s">
        <v>34</v>
      </c>
      <c r="R110" s="80" t="s">
        <v>35</v>
      </c>
      <c r="S110" s="81" t="s">
        <v>36</v>
      </c>
      <c r="T110" s="48"/>
    </row>
    <row r="111" spans="1:20">
      <c r="A111" s="39"/>
      <c r="B111" s="40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44"/>
      <c r="P111" s="39"/>
      <c r="Q111" s="39"/>
      <c r="R111" s="39"/>
      <c r="S111" s="39"/>
      <c r="T111" s="48"/>
    </row>
    <row r="112" spans="1:20">
      <c r="A112" s="39"/>
      <c r="B112" s="40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44"/>
      <c r="P112" s="80" t="s">
        <v>37</v>
      </c>
      <c r="Q112" s="81" t="s">
        <v>38</v>
      </c>
      <c r="R112" s="86" t="s">
        <v>39</v>
      </c>
      <c r="S112" s="87" t="s">
        <v>40</v>
      </c>
      <c r="T112" s="48"/>
    </row>
    <row r="113" spans="1:20">
      <c r="A113" s="39"/>
      <c r="B113" s="40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44"/>
      <c r="P113" s="80" t="s">
        <v>41</v>
      </c>
      <c r="Q113" s="81" t="s">
        <v>42</v>
      </c>
      <c r="R113" s="86" t="s">
        <v>43</v>
      </c>
      <c r="S113" s="87" t="s">
        <v>44</v>
      </c>
      <c r="T113" s="48"/>
    </row>
    <row r="114" spans="1:20">
      <c r="A114" s="39"/>
      <c r="B114" s="40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44"/>
      <c r="P114" s="80" t="s">
        <v>45</v>
      </c>
      <c r="Q114" s="81" t="s">
        <v>46</v>
      </c>
      <c r="R114" s="88" t="s">
        <v>47</v>
      </c>
      <c r="S114" s="89" t="s">
        <v>48</v>
      </c>
      <c r="T114" s="48"/>
    </row>
    <row r="115" spans="1:20">
      <c r="A115" s="39"/>
      <c r="B115" s="40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44"/>
      <c r="P115" s="80" t="s">
        <v>49</v>
      </c>
      <c r="Q115" s="81" t="s">
        <v>50</v>
      </c>
      <c r="R115" s="86"/>
      <c r="S115" s="87"/>
      <c r="T115" s="48"/>
    </row>
    <row r="116" spans="1:20">
      <c r="A116" s="39"/>
      <c r="B116" s="40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44"/>
      <c r="P116" s="80" t="s">
        <v>51</v>
      </c>
      <c r="Q116" s="81" t="s">
        <v>52</v>
      </c>
      <c r="R116" s="88"/>
      <c r="S116" s="89"/>
      <c r="T116" s="48"/>
    </row>
    <row r="117" spans="1:20" ht="15" thickBot="1">
      <c r="P117" s="25" t="s">
        <v>53</v>
      </c>
      <c r="Q117" s="18" t="s">
        <v>54</v>
      </c>
      <c r="R117" s="2"/>
      <c r="S117" s="13"/>
    </row>
    <row r="118" spans="1:20">
      <c r="P118" s="11" t="s">
        <v>55</v>
      </c>
      <c r="Q118" s="12" t="s">
        <v>56</v>
      </c>
      <c r="R118" s="2"/>
      <c r="S118" s="13"/>
    </row>
    <row r="119" spans="1:20" ht="15" thickBot="1">
      <c r="P119" s="2" t="s">
        <v>58</v>
      </c>
      <c r="Q119" s="13" t="s">
        <v>59</v>
      </c>
      <c r="R119" s="18"/>
      <c r="S119" s="19"/>
    </row>
    <row r="120" spans="1:20">
      <c r="Q120" s="5"/>
      <c r="R120" s="5"/>
      <c r="S120" s="5"/>
    </row>
    <row r="121" spans="1:20">
      <c r="R121" s="5"/>
      <c r="S121" s="5"/>
    </row>
    <row r="122" spans="1:20">
      <c r="R122" s="5"/>
      <c r="S122" s="5"/>
    </row>
    <row r="123" spans="1:20">
      <c r="P123" s="26"/>
      <c r="Q123" s="15"/>
      <c r="R123" s="26"/>
      <c r="S123" s="26"/>
    </row>
    <row r="124" spans="1:20">
      <c r="P124" s="26"/>
      <c r="Q124" s="15"/>
      <c r="R124" s="26"/>
      <c r="S124" s="26"/>
    </row>
    <row r="125" spans="1:20">
      <c r="P125" s="27"/>
      <c r="Q125" s="27"/>
      <c r="R125" s="27"/>
      <c r="S125" s="27"/>
    </row>
    <row r="126" spans="1:20">
      <c r="P126" s="28"/>
      <c r="Q126" s="28"/>
      <c r="R126" s="28"/>
      <c r="S126" s="28"/>
    </row>
    <row r="127" spans="1:20" ht="15" thickBot="1">
      <c r="P127" s="28"/>
      <c r="Q127" s="28"/>
      <c r="R127" s="28"/>
      <c r="S127" s="28"/>
    </row>
    <row r="128" spans="1:20">
      <c r="P128" s="9" t="str">
        <f t="shared" ref="P128:P135" si="3">IF(F60=$P$103,"",IF(F60=$P$104,$Q$104,IF(F60=$P$105,$Q$105,IF(F60=$P$106,$Q$106,IF(F60=$P$107,$Q$107,IF(F60=$P$108,$Q$108,IF(F60=$P$109,$Q$109,IF(F60=$P$110,$Q$110,""))))))))</f>
        <v/>
      </c>
      <c r="Q128" s="10" t="str">
        <f t="shared" ref="Q128:Q135" si="4">IF(F60=$R$103,$S$103,IF(F60=$R$104,$S$104,IF(F60=$R$105,$S$105,IF(F60=$R$106,$S$106,IF(F60=$R$107,$S$107,IF(F60=$R$108,$S$108,IF(F60=$R$109,$S$109,IF(F60=$R$110,$S$110,""))))))))</f>
        <v/>
      </c>
      <c r="R128" s="10" t="str">
        <f t="shared" ref="R128:R135" si="5">IF(F60=$P$112,$Q$112,IF(F60=$P$113,$Q$113,IF(F60=$P$114,$Q$114,IF(F60=$P$115,$Q$115,IF(F60=$P$116,$Q$116,IF(F60=$P$117,$Q$117,IF(F60=$P$118,$Q$118,IF(F60=$P$119,$Q$119,""))))))))</f>
        <v/>
      </c>
      <c r="S128" s="3" t="str">
        <f t="shared" ref="S128:S135" si="6">IF(F60=$R$112,$S$112,IF(F60=$R$113,$S$113,IF(F60=$R$114,$S$114,IF(F60=$R$115,$S$115,IF(F60=$R$116,$S$116,"")))))</f>
        <v/>
      </c>
    </row>
    <row r="129" spans="16:19">
      <c r="P129" s="6" t="str">
        <f t="shared" si="3"/>
        <v/>
      </c>
      <c r="Q129" s="3" t="str">
        <f t="shared" si="4"/>
        <v/>
      </c>
      <c r="R129" s="3" t="str">
        <f t="shared" si="5"/>
        <v/>
      </c>
      <c r="S129" s="3" t="str">
        <f t="shared" si="6"/>
        <v/>
      </c>
    </row>
    <row r="130" spans="16:19">
      <c r="P130" s="6" t="str">
        <f t="shared" si="3"/>
        <v/>
      </c>
      <c r="Q130" s="3" t="str">
        <f t="shared" si="4"/>
        <v/>
      </c>
      <c r="R130" s="3" t="str">
        <f t="shared" si="5"/>
        <v/>
      </c>
      <c r="S130" s="3" t="str">
        <f t="shared" si="6"/>
        <v/>
      </c>
    </row>
    <row r="131" spans="16:19">
      <c r="P131" s="6" t="str">
        <f t="shared" si="3"/>
        <v/>
      </c>
      <c r="Q131" s="3" t="str">
        <f t="shared" si="4"/>
        <v/>
      </c>
      <c r="R131" s="3" t="str">
        <f t="shared" si="5"/>
        <v/>
      </c>
      <c r="S131" s="3" t="str">
        <f t="shared" si="6"/>
        <v/>
      </c>
    </row>
    <row r="132" spans="16:19">
      <c r="P132" s="6" t="str">
        <f t="shared" si="3"/>
        <v/>
      </c>
      <c r="Q132" s="3" t="str">
        <f t="shared" si="4"/>
        <v/>
      </c>
      <c r="R132" s="3" t="str">
        <f t="shared" si="5"/>
        <v/>
      </c>
      <c r="S132" s="3" t="str">
        <f t="shared" si="6"/>
        <v/>
      </c>
    </row>
    <row r="133" spans="16:19">
      <c r="P133" s="6" t="str">
        <f t="shared" si="3"/>
        <v/>
      </c>
      <c r="Q133" s="3" t="str">
        <f t="shared" si="4"/>
        <v/>
      </c>
      <c r="R133" s="3" t="str">
        <f t="shared" si="5"/>
        <v/>
      </c>
      <c r="S133" s="3" t="str">
        <f t="shared" si="6"/>
        <v/>
      </c>
    </row>
    <row r="134" spans="16:19">
      <c r="P134" s="6" t="str">
        <f t="shared" si="3"/>
        <v/>
      </c>
      <c r="Q134" s="3" t="str">
        <f t="shared" si="4"/>
        <v/>
      </c>
      <c r="R134" s="3" t="str">
        <f t="shared" si="5"/>
        <v/>
      </c>
      <c r="S134" s="3" t="str">
        <f t="shared" si="6"/>
        <v/>
      </c>
    </row>
    <row r="135" spans="16:19" ht="15" thickBot="1">
      <c r="P135" s="7" t="str">
        <f t="shared" si="3"/>
        <v/>
      </c>
      <c r="Q135" s="30" t="str">
        <f t="shared" si="4"/>
        <v/>
      </c>
      <c r="R135" s="30" t="str">
        <f t="shared" si="5"/>
        <v/>
      </c>
      <c r="S135" s="3" t="str">
        <f t="shared" si="6"/>
        <v/>
      </c>
    </row>
    <row r="137" spans="16:19">
      <c r="P137" s="4" t="s">
        <v>123</v>
      </c>
    </row>
    <row r="138" spans="16:19">
      <c r="P138" s="21" t="s">
        <v>61</v>
      </c>
      <c r="Q138" s="21" t="s">
        <v>20</v>
      </c>
      <c r="R138" s="4">
        <f t="shared" ref="R138:R149" si="7">LEN(Q138)</f>
        <v>19</v>
      </c>
    </row>
    <row r="139" spans="16:19">
      <c r="P139" s="21" t="s">
        <v>62</v>
      </c>
      <c r="Q139" s="21" t="s">
        <v>14</v>
      </c>
      <c r="R139" s="4">
        <f t="shared" si="7"/>
        <v>19</v>
      </c>
    </row>
    <row r="140" spans="16:19">
      <c r="P140" s="21" t="s">
        <v>23</v>
      </c>
      <c r="Q140" s="21" t="s">
        <v>24</v>
      </c>
      <c r="R140" s="4">
        <f t="shared" si="7"/>
        <v>20</v>
      </c>
    </row>
    <row r="141" spans="16:19">
      <c r="P141" s="21" t="s">
        <v>27</v>
      </c>
      <c r="Q141" s="21" t="s">
        <v>28</v>
      </c>
      <c r="R141" s="4">
        <f t="shared" si="7"/>
        <v>17</v>
      </c>
    </row>
    <row r="142" spans="16:19">
      <c r="P142" s="21" t="s">
        <v>35</v>
      </c>
      <c r="Q142" s="21" t="s">
        <v>36</v>
      </c>
      <c r="R142" s="4">
        <f t="shared" si="7"/>
        <v>19</v>
      </c>
    </row>
    <row r="143" spans="16:19">
      <c r="P143" s="21" t="s">
        <v>31</v>
      </c>
      <c r="Q143" s="21" t="s">
        <v>28</v>
      </c>
      <c r="R143" s="4">
        <f t="shared" si="7"/>
        <v>17</v>
      </c>
    </row>
    <row r="144" spans="16:19">
      <c r="P144" s="21" t="s">
        <v>15</v>
      </c>
      <c r="Q144" s="21" t="s">
        <v>16</v>
      </c>
      <c r="R144" s="4">
        <f t="shared" si="7"/>
        <v>17</v>
      </c>
    </row>
    <row r="145" spans="16:18">
      <c r="P145" s="21" t="s">
        <v>32</v>
      </c>
      <c r="Q145" s="21" t="s">
        <v>11</v>
      </c>
      <c r="R145" s="4">
        <f t="shared" si="7"/>
        <v>17</v>
      </c>
    </row>
    <row r="146" spans="16:18">
      <c r="P146" s="21" t="s">
        <v>45</v>
      </c>
      <c r="Q146" s="21" t="s">
        <v>46</v>
      </c>
      <c r="R146" s="4">
        <f t="shared" si="7"/>
        <v>19</v>
      </c>
    </row>
    <row r="147" spans="16:18">
      <c r="P147" s="31" t="s">
        <v>63</v>
      </c>
      <c r="Q147" s="31" t="s">
        <v>40</v>
      </c>
      <c r="R147" s="4">
        <f t="shared" si="7"/>
        <v>23</v>
      </c>
    </row>
    <row r="148" spans="16:18">
      <c r="P148" s="31" t="s">
        <v>64</v>
      </c>
      <c r="Q148" s="31" t="s">
        <v>44</v>
      </c>
      <c r="R148" s="4">
        <f t="shared" si="7"/>
        <v>23</v>
      </c>
    </row>
    <row r="149" spans="16:18">
      <c r="P149" s="22" t="s">
        <v>65</v>
      </c>
      <c r="Q149" s="22" t="s">
        <v>48</v>
      </c>
      <c r="R149" s="4">
        <f t="shared" si="7"/>
        <v>18</v>
      </c>
    </row>
  </sheetData>
  <sheetProtection algorithmName="SHA-512" hashValue="M3bYaLGFXQjzbObntbULw7OgjU3xvE1oWZmqnyEWoCaF6a64+idvdqruSYvM4NPA7t7ZyNFS6Cb2J3GlXenYKg==" saltValue="NfW8UjZv1ELfyW3IOt4Fbw==" spinCount="100000" sheet="1" objects="1" scenarios="1"/>
  <mergeCells count="127">
    <mergeCell ref="C66:D66"/>
    <mergeCell ref="C64:D64"/>
    <mergeCell ref="F67:H67"/>
    <mergeCell ref="B22:N22"/>
    <mergeCell ref="B20:N20"/>
    <mergeCell ref="F66:H66"/>
    <mergeCell ref="M53:N53"/>
    <mergeCell ref="H53:I53"/>
    <mergeCell ref="I56:K57"/>
    <mergeCell ref="I58:K58"/>
    <mergeCell ref="F61:H61"/>
    <mergeCell ref="F62:H62"/>
    <mergeCell ref="F63:H63"/>
    <mergeCell ref="I61:K61"/>
    <mergeCell ref="E52:G52"/>
    <mergeCell ref="E50:G50"/>
    <mergeCell ref="E51:G51"/>
    <mergeCell ref="B55:N55"/>
    <mergeCell ref="B56:B57"/>
    <mergeCell ref="B43:B44"/>
    <mergeCell ref="H45:I45"/>
    <mergeCell ref="M44:N44"/>
    <mergeCell ref="C67:D67"/>
    <mergeCell ref="C65:D65"/>
    <mergeCell ref="C63:D63"/>
    <mergeCell ref="K11:K13"/>
    <mergeCell ref="L11:N13"/>
    <mergeCell ref="E47:G47"/>
    <mergeCell ref="M45:N45"/>
    <mergeCell ref="B30:L30"/>
    <mergeCell ref="M30:N31"/>
    <mergeCell ref="B31:L31"/>
    <mergeCell ref="C60:D60"/>
    <mergeCell ref="I63:K63"/>
    <mergeCell ref="B35:N35"/>
    <mergeCell ref="B37:N38"/>
    <mergeCell ref="B26:D26"/>
    <mergeCell ref="B27:D27"/>
    <mergeCell ref="B28:D28"/>
    <mergeCell ref="E26:F26"/>
    <mergeCell ref="E27:F27"/>
    <mergeCell ref="E28:F28"/>
    <mergeCell ref="G26:N28"/>
    <mergeCell ref="C24:N24"/>
    <mergeCell ref="B21:N21"/>
    <mergeCell ref="I67:K67"/>
    <mergeCell ref="H48:I48"/>
    <mergeCell ref="H49:I49"/>
    <mergeCell ref="H50:I50"/>
    <mergeCell ref="M52:N52"/>
    <mergeCell ref="I62:K62"/>
    <mergeCell ref="H43:I43"/>
    <mergeCell ref="E43:G44"/>
    <mergeCell ref="E45:G45"/>
    <mergeCell ref="E46:G46"/>
    <mergeCell ref="E53:G53"/>
    <mergeCell ref="K3:N3"/>
    <mergeCell ref="B16:N16"/>
    <mergeCell ref="B15:N15"/>
    <mergeCell ref="E12:J12"/>
    <mergeCell ref="B13:D13"/>
    <mergeCell ref="E13:J13"/>
    <mergeCell ref="B12:D12"/>
    <mergeCell ref="B17:N17"/>
    <mergeCell ref="B18:N18"/>
    <mergeCell ref="B4:C5"/>
    <mergeCell ref="L6:M6"/>
    <mergeCell ref="D5:N5"/>
    <mergeCell ref="K7:K8"/>
    <mergeCell ref="L7:N8"/>
    <mergeCell ref="E11:J11"/>
    <mergeCell ref="B9:D10"/>
    <mergeCell ref="E9:J10"/>
    <mergeCell ref="K9:K10"/>
    <mergeCell ref="L9:N10"/>
    <mergeCell ref="B11:D11"/>
    <mergeCell ref="B7:D8"/>
    <mergeCell ref="E7:E8"/>
    <mergeCell ref="F7:J8"/>
    <mergeCell ref="B69:N69"/>
    <mergeCell ref="H51:I51"/>
    <mergeCell ref="H52:I52"/>
    <mergeCell ref="H44:I44"/>
    <mergeCell ref="H46:I46"/>
    <mergeCell ref="H47:I47"/>
    <mergeCell ref="B32:L33"/>
    <mergeCell ref="C58:D58"/>
    <mergeCell ref="C62:D62"/>
    <mergeCell ref="E49:G49"/>
    <mergeCell ref="B39:N39"/>
    <mergeCell ref="B42:N42"/>
    <mergeCell ref="M32:N33"/>
    <mergeCell ref="C43:D43"/>
    <mergeCell ref="M43:N43"/>
    <mergeCell ref="B36:N36"/>
    <mergeCell ref="I64:K64"/>
    <mergeCell ref="I65:K65"/>
    <mergeCell ref="B40:N41"/>
    <mergeCell ref="I66:K66"/>
    <mergeCell ref="F58:H58"/>
    <mergeCell ref="F60:H60"/>
    <mergeCell ref="F64:H64"/>
    <mergeCell ref="F65:H65"/>
    <mergeCell ref="K76:N76"/>
    <mergeCell ref="E48:G48"/>
    <mergeCell ref="M46:N46"/>
    <mergeCell ref="M47:N47"/>
    <mergeCell ref="C61:D61"/>
    <mergeCell ref="M48:N48"/>
    <mergeCell ref="M50:N50"/>
    <mergeCell ref="M49:N49"/>
    <mergeCell ref="L56:L57"/>
    <mergeCell ref="M56:M57"/>
    <mergeCell ref="N56:N57"/>
    <mergeCell ref="M51:N51"/>
    <mergeCell ref="D75:H75"/>
    <mergeCell ref="D76:H76"/>
    <mergeCell ref="I75:J76"/>
    <mergeCell ref="I60:K60"/>
    <mergeCell ref="C59:D59"/>
    <mergeCell ref="F59:H59"/>
    <mergeCell ref="B75:C76"/>
    <mergeCell ref="K75:N75"/>
    <mergeCell ref="C56:D57"/>
    <mergeCell ref="F57:H57"/>
    <mergeCell ref="E56:H56"/>
    <mergeCell ref="B70:N73"/>
  </mergeCells>
  <phoneticPr fontId="4"/>
  <dataValidations count="9">
    <dataValidation type="list" allowBlank="1" showInputMessage="1" showErrorMessage="1" sqref="C60:C67" xr:uid="{00000000-0002-0000-0100-000000000000}">
      <formula1>$Q$79:$Q$82</formula1>
    </dataValidation>
    <dataValidation type="list" allowBlank="1" showInputMessage="1" showErrorMessage="1" sqref="E46:E53" xr:uid="{00000000-0002-0000-0100-000002000000}">
      <formula1>$R$79:$R$84</formula1>
    </dataValidation>
    <dataValidation type="list" allowBlank="1" showInputMessage="1" showErrorMessage="1" sqref="K46:K53" xr:uid="{00000000-0002-0000-0100-000003000000}">
      <formula1>$Q$94:$Q$96</formula1>
    </dataValidation>
    <dataValidation type="list" allowBlank="1" showInputMessage="1" showErrorMessage="1" sqref="M30" xr:uid="{00000000-0002-0000-0100-000004000000}">
      <formula1>$P$79:$P$81</formula1>
    </dataValidation>
    <dataValidation type="list" allowBlank="1" showInputMessage="1" showErrorMessage="1" sqref="M32" xr:uid="{00000000-0002-0000-0100-000005000000}">
      <formula1>$P$94:$P$96</formula1>
    </dataValidation>
    <dataValidation type="list" allowBlank="1" showInputMessage="1" showErrorMessage="1" sqref="F59:F67" xr:uid="{00000000-0002-0000-0100-000007000000}">
      <formula1>$P$137:$P$149</formula1>
    </dataValidation>
    <dataValidation type="list" allowBlank="1" showInputMessage="1" showErrorMessage="1" sqref="E7:E8" xr:uid="{A2A156E1-C071-47FC-8475-FDA1C9F453F2}">
      <formula1>$P$8:$P$12</formula1>
    </dataValidation>
    <dataValidation type="custom" operator="lessThanOrEqual" allowBlank="1" showInputMessage="1" showErrorMessage="1" errorTitle="入力制限" error="半角英数字9文字以内で入力してください。ギリシャ文字やローマ数字、スペース、記号等は使用できません。" sqref="E60:E67" xr:uid="{E6F04E4E-34E1-4B65-9C4F-1AE1B95C27AF}">
      <formula1>AND(COUNT(INDEX(FIND(MID(UPPER(E60)&amp;REPT("*",9),ROW($1:$9),1),"ABCDEFGHIJKLMNOPQRSTUVWXYZ0123456789.-"),))=LEN(E60),LENB(E60)&lt;=9)</formula1>
    </dataValidation>
    <dataValidation type="custom" operator="lessThanOrEqual" allowBlank="1" showInputMessage="1" showErrorMessage="1" errorTitle="Limitation" error="Please use a name within 9 English one byte characters. None of Greek alphabet, Roman numeral, spaces or signs should be used." sqref="C46:D53" xr:uid="{A5D442CE-7EA8-4228-A197-74B2F484936D}">
      <formula1>AND(COUNT(INDEX(FIND(MID(UPPER(C46)&amp;REPT("*",9),ROW($1:$9),1),"ABCDEFGHIJKLMNOPQRSTUVWXYZ0123456789.-"),))=LEN(C46),LENB(C46)&lt;=9)</formula1>
    </dataValidation>
  </dataValidations>
  <hyperlinks>
    <hyperlink ref="C24:N24" r:id="rId1" location="m-naAncTarget01" display="　&quot;Human clinical sample&quot; is defined according to the &quot;Ethical Guidelines for Medical and Biological Research Involving Human Subjects&quot; issued by Ministry of Health, Labour and Welfare. For details, please refer to the &quot;Part 2 Glossary&quot; and &quot;Part 3 Scope of Application&quot; in the guidelines (as of September, 2021)." xr:uid="{5968E205-0B0C-44A8-A1DC-59D5FD1FEFF1}"/>
  </hyperlinks>
  <pageMargins left="0.47244094488188981" right="0.31496062992125984" top="0.51181102362204722" bottom="0.39370078740157483" header="0.31496062992125984" footer="0.31496062992125984"/>
  <pageSetup paperSize="9" scale="49" fitToHeight="0" orientation="portrait" horizontalDpi="300" verticalDpi="300" r:id="rId2"/>
  <headerFooter alignWithMargins="0">
    <oddFooter>&amp;RF08269 21/09/10 Rev.11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2</xdr:col>
                    <xdr:colOff>609600</xdr:colOff>
                    <xdr:row>20</xdr:row>
                    <xdr:rowOff>28575</xdr:rowOff>
                  </from>
                  <to>
                    <xdr:col>2</xdr:col>
                    <xdr:colOff>914400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</xdr:col>
                    <xdr:colOff>609600</xdr:colOff>
                    <xdr:row>21</xdr:row>
                    <xdr:rowOff>28575</xdr:rowOff>
                  </from>
                  <to>
                    <xdr:col>2</xdr:col>
                    <xdr:colOff>914400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2</xdr:col>
                    <xdr:colOff>609600</xdr:colOff>
                    <xdr:row>17</xdr:row>
                    <xdr:rowOff>19050</xdr:rowOff>
                  </from>
                  <to>
                    <xdr:col>2</xdr:col>
                    <xdr:colOff>914400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145"/>
  <sheetViews>
    <sheetView showGridLines="0" zoomScale="70" zoomScaleNormal="70" workbookViewId="0"/>
  </sheetViews>
  <sheetFormatPr defaultColWidth="10.625" defaultRowHeight="14.25"/>
  <cols>
    <col min="1" max="1" width="10.625" style="5"/>
    <col min="2" max="2" width="5.375" style="23" customWidth="1"/>
    <col min="3" max="3" width="14.75" style="24" customWidth="1"/>
    <col min="4" max="4" width="14.5" style="24" customWidth="1"/>
    <col min="5" max="5" width="18.625" style="24" customWidth="1"/>
    <col min="6" max="7" width="7" style="24" customWidth="1"/>
    <col min="8" max="8" width="6.625" style="24" customWidth="1"/>
    <col min="9" max="9" width="5.25" style="24" customWidth="1"/>
    <col min="10" max="10" width="10.625" style="24" customWidth="1"/>
    <col min="11" max="11" width="19.125" style="24" customWidth="1"/>
    <col min="12" max="12" width="34.375" style="24" customWidth="1"/>
    <col min="13" max="13" width="11.25" style="24" customWidth="1"/>
    <col min="14" max="14" width="11.125" style="24" customWidth="1"/>
    <col min="15" max="15" width="6.5" style="8" customWidth="1"/>
    <col min="16" max="16" width="26" style="4" hidden="1" customWidth="1"/>
    <col min="17" max="17" width="0.75" style="4" hidden="1" customWidth="1"/>
    <col min="18" max="18" width="0.125" style="4" hidden="1" customWidth="1"/>
    <col min="19" max="19" width="34.75" style="4" hidden="1" customWidth="1"/>
    <col min="20" max="20" width="11.625" style="4" customWidth="1"/>
    <col min="21" max="22" width="8.375" style="4" customWidth="1"/>
    <col min="23" max="23" width="13.75" style="4" customWidth="1"/>
    <col min="24" max="24" width="16.875" style="4" customWidth="1"/>
    <col min="25" max="25" width="39.375" style="4" bestFit="1" customWidth="1"/>
    <col min="26" max="26" width="4" style="4" bestFit="1" customWidth="1"/>
    <col min="27" max="27" width="13.75" style="5" bestFit="1" customWidth="1"/>
    <col min="28" max="28" width="23" style="5" bestFit="1" customWidth="1"/>
    <col min="29" max="16384" width="10.625" style="5"/>
  </cols>
  <sheetData>
    <row r="1" spans="1:23" ht="33" customHeight="1">
      <c r="A1" s="39"/>
      <c r="B1" s="40"/>
      <c r="C1" s="38"/>
      <c r="D1" s="38"/>
      <c r="E1" s="38"/>
      <c r="F1" s="38"/>
      <c r="G1" s="41"/>
      <c r="H1" s="41"/>
      <c r="I1" s="41"/>
      <c r="J1" s="42"/>
      <c r="K1" s="42" t="s">
        <v>146</v>
      </c>
      <c r="L1" s="38"/>
      <c r="M1" s="38"/>
      <c r="N1" s="43"/>
      <c r="O1" s="38"/>
      <c r="P1" s="48"/>
      <c r="Q1" s="48"/>
      <c r="R1" s="48"/>
      <c r="S1" s="48"/>
      <c r="T1" s="48"/>
    </row>
    <row r="2" spans="1:23" ht="26.25" customHeight="1">
      <c r="A2" s="39"/>
      <c r="B2" s="4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4"/>
      <c r="P2" s="48"/>
      <c r="Q2" s="48"/>
      <c r="R2" s="48"/>
      <c r="S2" s="48"/>
      <c r="T2" s="48"/>
    </row>
    <row r="3" spans="1:23" ht="29.25" customHeight="1">
      <c r="A3" s="39"/>
      <c r="B3" s="45"/>
      <c r="C3" s="45"/>
      <c r="D3" s="45"/>
      <c r="E3" s="45"/>
      <c r="F3" s="45"/>
      <c r="G3" s="45"/>
      <c r="H3" s="45"/>
      <c r="I3" s="45"/>
      <c r="J3" s="45"/>
      <c r="K3" s="323" t="s">
        <v>0</v>
      </c>
      <c r="L3" s="323"/>
      <c r="M3" s="323"/>
      <c r="N3" s="323"/>
      <c r="O3" s="46"/>
      <c r="P3" s="48"/>
      <c r="Q3" s="48"/>
      <c r="R3" s="48"/>
      <c r="S3" s="48"/>
      <c r="T3" s="48"/>
    </row>
    <row r="4" spans="1:23" s="15" customFormat="1" ht="26.25" customHeight="1" thickBot="1">
      <c r="A4" s="52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98"/>
      <c r="P4" s="52"/>
      <c r="Q4" s="52"/>
      <c r="R4" s="52"/>
      <c r="S4" s="52"/>
      <c r="T4" s="65"/>
      <c r="U4" s="14"/>
    </row>
    <row r="5" spans="1:23" s="15" customFormat="1" ht="21" customHeight="1" thickBot="1">
      <c r="A5" s="52"/>
      <c r="B5" s="308" t="s">
        <v>91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98"/>
      <c r="P5" s="52"/>
      <c r="Q5" s="52"/>
      <c r="R5" s="52"/>
      <c r="S5" s="52"/>
      <c r="T5" s="65"/>
      <c r="U5" s="14"/>
    </row>
    <row r="6" spans="1:23" s="17" customFormat="1" ht="28.5">
      <c r="A6" s="53"/>
      <c r="B6" s="452"/>
      <c r="C6" s="259" t="s">
        <v>132</v>
      </c>
      <c r="D6" s="315"/>
      <c r="E6" s="378" t="s">
        <v>92</v>
      </c>
      <c r="F6" s="379"/>
      <c r="G6" s="315"/>
      <c r="H6" s="376" t="s">
        <v>201</v>
      </c>
      <c r="I6" s="377"/>
      <c r="J6" s="215" t="s">
        <v>200</v>
      </c>
      <c r="K6" s="215" t="s">
        <v>113</v>
      </c>
      <c r="L6" s="215" t="s">
        <v>114</v>
      </c>
      <c r="M6" s="285" t="s">
        <v>115</v>
      </c>
      <c r="N6" s="316"/>
      <c r="O6" s="54"/>
      <c r="P6" s="53"/>
      <c r="Q6" s="53"/>
      <c r="R6" s="53"/>
      <c r="S6" s="53"/>
      <c r="T6" s="66"/>
      <c r="U6" s="16"/>
    </row>
    <row r="7" spans="1:23" s="17" customFormat="1" ht="17.100000000000001" customHeight="1">
      <c r="A7" s="53"/>
      <c r="B7" s="453"/>
      <c r="C7" s="188" t="s">
        <v>69</v>
      </c>
      <c r="D7" s="189" t="s">
        <v>70</v>
      </c>
      <c r="E7" s="380"/>
      <c r="F7" s="380"/>
      <c r="G7" s="381"/>
      <c r="H7" s="299" t="s">
        <v>73</v>
      </c>
      <c r="I7" s="252"/>
      <c r="J7" s="229" t="s">
        <v>74</v>
      </c>
      <c r="K7" s="229" t="s">
        <v>12</v>
      </c>
      <c r="L7" s="229" t="s">
        <v>117</v>
      </c>
      <c r="M7" s="253" t="s">
        <v>116</v>
      </c>
      <c r="N7" s="254"/>
      <c r="O7" s="55"/>
      <c r="P7" s="53"/>
      <c r="Q7" s="53"/>
      <c r="R7" s="53"/>
      <c r="S7" s="53"/>
      <c r="T7" s="66"/>
      <c r="U7" s="16"/>
    </row>
    <row r="8" spans="1:23" s="4" customFormat="1" ht="20.100000000000001" customHeight="1">
      <c r="A8" s="39"/>
      <c r="B8" s="191" t="s">
        <v>147</v>
      </c>
      <c r="C8" s="217" t="s">
        <v>72</v>
      </c>
      <c r="D8" s="217" t="s">
        <v>71</v>
      </c>
      <c r="E8" s="382" t="s">
        <v>107</v>
      </c>
      <c r="F8" s="383"/>
      <c r="G8" s="384"/>
      <c r="H8" s="275">
        <v>200</v>
      </c>
      <c r="I8" s="276"/>
      <c r="J8" s="192">
        <v>20</v>
      </c>
      <c r="K8" s="192" t="s">
        <v>2</v>
      </c>
      <c r="L8" s="192" t="s">
        <v>17</v>
      </c>
      <c r="M8" s="275">
        <v>600</v>
      </c>
      <c r="N8" s="398"/>
      <c r="O8" s="56"/>
      <c r="T8" s="3"/>
      <c r="U8" s="3"/>
    </row>
    <row r="9" spans="1:23" s="4" customFormat="1" ht="20.100000000000001" customHeight="1">
      <c r="A9" s="39"/>
      <c r="B9" s="216">
        <v>1</v>
      </c>
      <c r="C9" s="179"/>
      <c r="D9" s="179"/>
      <c r="E9" s="250" t="s">
        <v>99</v>
      </c>
      <c r="F9" s="385"/>
      <c r="G9" s="298"/>
      <c r="H9" s="297"/>
      <c r="I9" s="298"/>
      <c r="J9" s="213"/>
      <c r="K9" s="212" t="s">
        <v>99</v>
      </c>
      <c r="L9" s="194" t="str">
        <f>IF(K9="PCR","-","")</f>
        <v/>
      </c>
      <c r="M9" s="253"/>
      <c r="N9" s="254"/>
      <c r="O9" s="56"/>
      <c r="P9" s="48"/>
      <c r="Q9" s="48"/>
      <c r="R9" s="48"/>
      <c r="S9" s="48"/>
      <c r="T9" s="67"/>
      <c r="U9" s="3"/>
    </row>
    <row r="10" spans="1:23" s="4" customFormat="1" ht="19.5" customHeight="1">
      <c r="A10" s="39"/>
      <c r="B10" s="216">
        <v>2</v>
      </c>
      <c r="C10" s="179"/>
      <c r="D10" s="179"/>
      <c r="E10" s="250" t="s">
        <v>100</v>
      </c>
      <c r="F10" s="251"/>
      <c r="G10" s="252"/>
      <c r="H10" s="297"/>
      <c r="I10" s="298"/>
      <c r="J10" s="213"/>
      <c r="K10" s="212" t="s">
        <v>100</v>
      </c>
      <c r="L10" s="194" t="str">
        <f t="shared" ref="L10:L48" si="0">IF(K10="PCR","-","")</f>
        <v/>
      </c>
      <c r="M10" s="253"/>
      <c r="N10" s="254"/>
      <c r="O10" s="56"/>
      <c r="P10" s="48"/>
      <c r="Q10" s="48"/>
      <c r="R10" s="48"/>
      <c r="S10" s="48"/>
      <c r="T10" s="67"/>
      <c r="U10" s="3"/>
    </row>
    <row r="11" spans="1:23" s="4" customFormat="1" ht="20.100000000000001" customHeight="1">
      <c r="A11" s="39"/>
      <c r="B11" s="216">
        <v>3</v>
      </c>
      <c r="C11" s="179"/>
      <c r="D11" s="179"/>
      <c r="E11" s="250" t="s">
        <v>100</v>
      </c>
      <c r="F11" s="251"/>
      <c r="G11" s="252"/>
      <c r="H11" s="297"/>
      <c r="I11" s="298"/>
      <c r="J11" s="213"/>
      <c r="K11" s="212" t="s">
        <v>100</v>
      </c>
      <c r="L11" s="194" t="str">
        <f t="shared" si="0"/>
        <v/>
      </c>
      <c r="M11" s="253"/>
      <c r="N11" s="257"/>
      <c r="O11" s="56"/>
      <c r="P11" s="48"/>
      <c r="Q11" s="48"/>
      <c r="R11" s="48"/>
      <c r="S11" s="48"/>
      <c r="T11" s="67"/>
      <c r="U11" s="3"/>
    </row>
    <row r="12" spans="1:23" s="4" customFormat="1" ht="20.100000000000001" customHeight="1">
      <c r="A12" s="39"/>
      <c r="B12" s="216">
        <v>4</v>
      </c>
      <c r="C12" s="179"/>
      <c r="D12" s="179"/>
      <c r="E12" s="250" t="s">
        <v>100</v>
      </c>
      <c r="F12" s="251"/>
      <c r="G12" s="252"/>
      <c r="H12" s="297"/>
      <c r="I12" s="298"/>
      <c r="J12" s="213"/>
      <c r="K12" s="212" t="s">
        <v>100</v>
      </c>
      <c r="L12" s="194" t="str">
        <f t="shared" si="0"/>
        <v/>
      </c>
      <c r="M12" s="253"/>
      <c r="N12" s="254"/>
      <c r="O12" s="56"/>
      <c r="P12" s="48"/>
      <c r="Q12" s="48"/>
      <c r="R12" s="48"/>
      <c r="S12" s="48"/>
      <c r="T12" s="67"/>
      <c r="U12" s="3"/>
    </row>
    <row r="13" spans="1:23" s="4" customFormat="1" ht="20.100000000000001" customHeight="1">
      <c r="A13" s="39"/>
      <c r="B13" s="216">
        <v>5</v>
      </c>
      <c r="C13" s="179"/>
      <c r="D13" s="179"/>
      <c r="E13" s="250" t="s">
        <v>100</v>
      </c>
      <c r="F13" s="251"/>
      <c r="G13" s="252"/>
      <c r="H13" s="297"/>
      <c r="I13" s="298"/>
      <c r="J13" s="213"/>
      <c r="K13" s="212" t="s">
        <v>100</v>
      </c>
      <c r="L13" s="194" t="str">
        <f t="shared" si="0"/>
        <v/>
      </c>
      <c r="M13" s="253"/>
      <c r="N13" s="254"/>
      <c r="O13" s="56"/>
      <c r="P13" s="48"/>
      <c r="Q13" s="48"/>
      <c r="R13" s="48"/>
      <c r="S13" s="48"/>
      <c r="T13" s="68"/>
      <c r="U13" s="20"/>
      <c r="V13" s="21"/>
      <c r="W13" s="21"/>
    </row>
    <row r="14" spans="1:23" s="4" customFormat="1" ht="20.100000000000001" customHeight="1">
      <c r="A14" s="39"/>
      <c r="B14" s="216">
        <v>6</v>
      </c>
      <c r="C14" s="179"/>
      <c r="D14" s="179"/>
      <c r="E14" s="250" t="s">
        <v>100</v>
      </c>
      <c r="F14" s="251"/>
      <c r="G14" s="252"/>
      <c r="H14" s="297"/>
      <c r="I14" s="298"/>
      <c r="J14" s="213"/>
      <c r="K14" s="212" t="s">
        <v>100</v>
      </c>
      <c r="L14" s="194" t="str">
        <f t="shared" si="0"/>
        <v/>
      </c>
      <c r="M14" s="253"/>
      <c r="N14" s="257"/>
      <c r="O14" s="56"/>
      <c r="P14" s="48"/>
      <c r="Q14" s="48"/>
      <c r="R14" s="48"/>
      <c r="S14" s="48"/>
      <c r="T14" s="68"/>
      <c r="U14" s="20"/>
      <c r="V14" s="21"/>
      <c r="W14" s="21"/>
    </row>
    <row r="15" spans="1:23" s="4" customFormat="1" ht="20.100000000000001" customHeight="1">
      <c r="A15" s="39"/>
      <c r="B15" s="216">
        <v>7</v>
      </c>
      <c r="C15" s="179"/>
      <c r="D15" s="179"/>
      <c r="E15" s="250" t="s">
        <v>100</v>
      </c>
      <c r="F15" s="251"/>
      <c r="G15" s="252"/>
      <c r="H15" s="297"/>
      <c r="I15" s="298"/>
      <c r="J15" s="213"/>
      <c r="K15" s="212" t="s">
        <v>100</v>
      </c>
      <c r="L15" s="194" t="str">
        <f t="shared" si="0"/>
        <v/>
      </c>
      <c r="M15" s="253"/>
      <c r="N15" s="257"/>
      <c r="O15" s="56"/>
      <c r="P15" s="48"/>
      <c r="Q15" s="48"/>
      <c r="R15" s="48"/>
      <c r="S15" s="48"/>
      <c r="T15" s="68"/>
      <c r="U15" s="20"/>
      <c r="V15" s="21"/>
      <c r="W15" s="21"/>
    </row>
    <row r="16" spans="1:23" s="4" customFormat="1" ht="20.100000000000001" customHeight="1">
      <c r="A16" s="39"/>
      <c r="B16" s="216">
        <v>8</v>
      </c>
      <c r="C16" s="179"/>
      <c r="D16" s="179"/>
      <c r="E16" s="250" t="s">
        <v>100</v>
      </c>
      <c r="F16" s="251"/>
      <c r="G16" s="252"/>
      <c r="H16" s="297"/>
      <c r="I16" s="298"/>
      <c r="J16" s="213"/>
      <c r="K16" s="212" t="s">
        <v>100</v>
      </c>
      <c r="L16" s="194" t="str">
        <f t="shared" si="0"/>
        <v/>
      </c>
      <c r="M16" s="253"/>
      <c r="N16" s="257"/>
      <c r="O16" s="56"/>
      <c r="P16" s="48"/>
      <c r="Q16" s="48"/>
      <c r="R16" s="48"/>
      <c r="S16" s="48"/>
      <c r="T16" s="68"/>
      <c r="U16" s="20"/>
      <c r="V16" s="21"/>
      <c r="W16" s="21"/>
    </row>
    <row r="17" spans="1:23" s="4" customFormat="1" ht="20.100000000000001" customHeight="1">
      <c r="A17" s="39"/>
      <c r="B17" s="216">
        <v>9</v>
      </c>
      <c r="C17" s="179"/>
      <c r="D17" s="179"/>
      <c r="E17" s="250" t="s">
        <v>100</v>
      </c>
      <c r="F17" s="251"/>
      <c r="G17" s="252"/>
      <c r="H17" s="297"/>
      <c r="I17" s="298"/>
      <c r="J17" s="213"/>
      <c r="K17" s="212" t="s">
        <v>100</v>
      </c>
      <c r="L17" s="194" t="str">
        <f t="shared" si="0"/>
        <v/>
      </c>
      <c r="M17" s="253"/>
      <c r="N17" s="257"/>
      <c r="O17" s="56"/>
      <c r="P17" s="48"/>
      <c r="Q17" s="48"/>
      <c r="R17" s="48"/>
      <c r="S17" s="48"/>
      <c r="T17" s="68"/>
      <c r="U17" s="20"/>
      <c r="V17" s="21"/>
      <c r="W17" s="21"/>
    </row>
    <row r="18" spans="1:23" s="4" customFormat="1" ht="20.100000000000001" customHeight="1">
      <c r="A18" s="39"/>
      <c r="B18" s="216">
        <v>10</v>
      </c>
      <c r="C18" s="179"/>
      <c r="D18" s="179"/>
      <c r="E18" s="250" t="s">
        <v>100</v>
      </c>
      <c r="F18" s="251"/>
      <c r="G18" s="252"/>
      <c r="H18" s="297"/>
      <c r="I18" s="298"/>
      <c r="J18" s="213"/>
      <c r="K18" s="212" t="s">
        <v>100</v>
      </c>
      <c r="L18" s="194" t="str">
        <f t="shared" si="0"/>
        <v/>
      </c>
      <c r="M18" s="253"/>
      <c r="N18" s="257"/>
      <c r="O18" s="56"/>
      <c r="P18" s="48"/>
      <c r="Q18" s="48"/>
      <c r="R18" s="48"/>
      <c r="S18" s="48"/>
      <c r="T18" s="68"/>
      <c r="U18" s="20"/>
      <c r="V18" s="21"/>
      <c r="W18" s="21"/>
    </row>
    <row r="19" spans="1:23" s="4" customFormat="1" ht="20.100000000000001" customHeight="1">
      <c r="A19" s="39"/>
      <c r="B19" s="216">
        <v>11</v>
      </c>
      <c r="C19" s="179"/>
      <c r="D19" s="179"/>
      <c r="E19" s="250" t="s">
        <v>100</v>
      </c>
      <c r="F19" s="251"/>
      <c r="G19" s="252"/>
      <c r="H19" s="297"/>
      <c r="I19" s="298"/>
      <c r="J19" s="213"/>
      <c r="K19" s="212" t="s">
        <v>100</v>
      </c>
      <c r="L19" s="194" t="str">
        <f t="shared" si="0"/>
        <v/>
      </c>
      <c r="M19" s="253"/>
      <c r="N19" s="257"/>
      <c r="O19" s="56"/>
      <c r="P19" s="48"/>
      <c r="Q19" s="48"/>
      <c r="R19" s="48"/>
      <c r="S19" s="48"/>
      <c r="T19" s="68"/>
      <c r="U19" s="20"/>
      <c r="V19" s="21"/>
      <c r="W19" s="21"/>
    </row>
    <row r="20" spans="1:23" s="4" customFormat="1" ht="20.100000000000001" customHeight="1">
      <c r="A20" s="39"/>
      <c r="B20" s="216">
        <v>12</v>
      </c>
      <c r="C20" s="179"/>
      <c r="D20" s="179"/>
      <c r="E20" s="250" t="s">
        <v>100</v>
      </c>
      <c r="F20" s="251"/>
      <c r="G20" s="252"/>
      <c r="H20" s="297"/>
      <c r="I20" s="298"/>
      <c r="J20" s="213"/>
      <c r="K20" s="212" t="s">
        <v>100</v>
      </c>
      <c r="L20" s="194" t="str">
        <f t="shared" si="0"/>
        <v/>
      </c>
      <c r="M20" s="253"/>
      <c r="N20" s="257"/>
      <c r="O20" s="56"/>
      <c r="P20" s="48"/>
      <c r="Q20" s="48"/>
      <c r="R20" s="48"/>
      <c r="S20" s="48"/>
      <c r="T20" s="68"/>
      <c r="U20" s="20"/>
      <c r="V20" s="21"/>
      <c r="W20" s="21"/>
    </row>
    <row r="21" spans="1:23" s="4" customFormat="1" ht="20.100000000000001" customHeight="1">
      <c r="A21" s="39"/>
      <c r="B21" s="216">
        <v>13</v>
      </c>
      <c r="C21" s="179"/>
      <c r="D21" s="179"/>
      <c r="E21" s="250" t="s">
        <v>100</v>
      </c>
      <c r="F21" s="251"/>
      <c r="G21" s="252"/>
      <c r="H21" s="297"/>
      <c r="I21" s="298"/>
      <c r="J21" s="213"/>
      <c r="K21" s="212" t="s">
        <v>100</v>
      </c>
      <c r="L21" s="194" t="str">
        <f t="shared" si="0"/>
        <v/>
      </c>
      <c r="M21" s="253"/>
      <c r="N21" s="257"/>
      <c r="O21" s="56"/>
      <c r="P21" s="48"/>
      <c r="Q21" s="48"/>
      <c r="R21" s="48"/>
      <c r="S21" s="48"/>
      <c r="T21" s="68"/>
      <c r="U21" s="20"/>
      <c r="V21" s="21"/>
      <c r="W21" s="21"/>
    </row>
    <row r="22" spans="1:23" s="4" customFormat="1" ht="20.100000000000001" customHeight="1">
      <c r="A22" s="39"/>
      <c r="B22" s="216">
        <v>14</v>
      </c>
      <c r="C22" s="179"/>
      <c r="D22" s="179"/>
      <c r="E22" s="250" t="s">
        <v>100</v>
      </c>
      <c r="F22" s="251"/>
      <c r="G22" s="252"/>
      <c r="H22" s="297"/>
      <c r="I22" s="298"/>
      <c r="J22" s="213"/>
      <c r="K22" s="212" t="s">
        <v>100</v>
      </c>
      <c r="L22" s="194" t="str">
        <f t="shared" si="0"/>
        <v/>
      </c>
      <c r="M22" s="253"/>
      <c r="N22" s="257"/>
      <c r="O22" s="56"/>
      <c r="P22" s="48"/>
      <c r="Q22" s="48"/>
      <c r="R22" s="48"/>
      <c r="S22" s="48"/>
      <c r="T22" s="68"/>
      <c r="U22" s="20"/>
      <c r="V22" s="21"/>
      <c r="W22" s="21"/>
    </row>
    <row r="23" spans="1:23" s="4" customFormat="1" ht="20.100000000000001" customHeight="1">
      <c r="A23" s="39"/>
      <c r="B23" s="216">
        <v>15</v>
      </c>
      <c r="C23" s="179"/>
      <c r="D23" s="179"/>
      <c r="E23" s="250" t="s">
        <v>100</v>
      </c>
      <c r="F23" s="251"/>
      <c r="G23" s="252"/>
      <c r="H23" s="297"/>
      <c r="I23" s="298"/>
      <c r="J23" s="213"/>
      <c r="K23" s="212" t="s">
        <v>100</v>
      </c>
      <c r="L23" s="194" t="str">
        <f t="shared" si="0"/>
        <v/>
      </c>
      <c r="M23" s="253"/>
      <c r="N23" s="257"/>
      <c r="O23" s="56"/>
      <c r="P23" s="48"/>
      <c r="Q23" s="48"/>
      <c r="R23" s="48"/>
      <c r="S23" s="48"/>
      <c r="T23" s="68"/>
      <c r="U23" s="20"/>
      <c r="V23" s="21"/>
      <c r="W23" s="21"/>
    </row>
    <row r="24" spans="1:23" s="4" customFormat="1" ht="20.100000000000001" customHeight="1">
      <c r="A24" s="39"/>
      <c r="B24" s="216">
        <v>16</v>
      </c>
      <c r="C24" s="179"/>
      <c r="D24" s="179"/>
      <c r="E24" s="250" t="s">
        <v>100</v>
      </c>
      <c r="F24" s="251"/>
      <c r="G24" s="252"/>
      <c r="H24" s="297"/>
      <c r="I24" s="298"/>
      <c r="J24" s="213"/>
      <c r="K24" s="212" t="s">
        <v>100</v>
      </c>
      <c r="L24" s="194" t="str">
        <f t="shared" si="0"/>
        <v/>
      </c>
      <c r="M24" s="253"/>
      <c r="N24" s="257"/>
      <c r="O24" s="56"/>
      <c r="P24" s="48"/>
      <c r="Q24" s="48"/>
      <c r="R24" s="48"/>
      <c r="S24" s="48"/>
      <c r="T24" s="68"/>
      <c r="U24" s="20"/>
      <c r="V24" s="21"/>
      <c r="W24" s="21"/>
    </row>
    <row r="25" spans="1:23" s="4" customFormat="1" ht="20.100000000000001" customHeight="1">
      <c r="A25" s="39"/>
      <c r="B25" s="216">
        <v>17</v>
      </c>
      <c r="C25" s="179"/>
      <c r="D25" s="179"/>
      <c r="E25" s="250" t="s">
        <v>100</v>
      </c>
      <c r="F25" s="251"/>
      <c r="G25" s="252"/>
      <c r="H25" s="297"/>
      <c r="I25" s="298"/>
      <c r="J25" s="213"/>
      <c r="K25" s="212" t="s">
        <v>100</v>
      </c>
      <c r="L25" s="194" t="str">
        <f t="shared" si="0"/>
        <v/>
      </c>
      <c r="M25" s="253"/>
      <c r="N25" s="257"/>
      <c r="O25" s="56"/>
      <c r="P25" s="48"/>
      <c r="Q25" s="48"/>
      <c r="R25" s="48"/>
      <c r="S25" s="48"/>
      <c r="T25" s="68"/>
      <c r="U25" s="20"/>
      <c r="V25" s="21"/>
      <c r="W25" s="21"/>
    </row>
    <row r="26" spans="1:23" s="4" customFormat="1" ht="20.100000000000001" customHeight="1">
      <c r="A26" s="39"/>
      <c r="B26" s="216">
        <v>18</v>
      </c>
      <c r="C26" s="179"/>
      <c r="D26" s="179"/>
      <c r="E26" s="250" t="s">
        <v>100</v>
      </c>
      <c r="F26" s="251"/>
      <c r="G26" s="252"/>
      <c r="H26" s="297"/>
      <c r="I26" s="298"/>
      <c r="J26" s="213"/>
      <c r="K26" s="212" t="s">
        <v>100</v>
      </c>
      <c r="L26" s="194" t="str">
        <f t="shared" si="0"/>
        <v/>
      </c>
      <c r="M26" s="253"/>
      <c r="N26" s="257"/>
      <c r="O26" s="56"/>
      <c r="P26" s="48"/>
      <c r="Q26" s="48"/>
      <c r="R26" s="48"/>
      <c r="S26" s="48"/>
      <c r="T26" s="68"/>
      <c r="U26" s="20"/>
      <c r="V26" s="21"/>
      <c r="W26" s="21"/>
    </row>
    <row r="27" spans="1:23" s="4" customFormat="1" ht="20.100000000000001" customHeight="1">
      <c r="A27" s="39"/>
      <c r="B27" s="216">
        <v>19</v>
      </c>
      <c r="C27" s="179"/>
      <c r="D27" s="179"/>
      <c r="E27" s="250" t="s">
        <v>100</v>
      </c>
      <c r="F27" s="251"/>
      <c r="G27" s="252"/>
      <c r="H27" s="297"/>
      <c r="I27" s="298"/>
      <c r="J27" s="213"/>
      <c r="K27" s="212" t="s">
        <v>100</v>
      </c>
      <c r="L27" s="194" t="str">
        <f t="shared" si="0"/>
        <v/>
      </c>
      <c r="M27" s="253"/>
      <c r="N27" s="257"/>
      <c r="O27" s="56"/>
      <c r="P27" s="48"/>
      <c r="Q27" s="48"/>
      <c r="R27" s="48"/>
      <c r="S27" s="48"/>
      <c r="T27" s="68"/>
      <c r="U27" s="20"/>
      <c r="V27" s="21"/>
      <c r="W27" s="21"/>
    </row>
    <row r="28" spans="1:23" s="4" customFormat="1" ht="20.100000000000001" customHeight="1">
      <c r="A28" s="39"/>
      <c r="B28" s="216">
        <v>20</v>
      </c>
      <c r="C28" s="179"/>
      <c r="D28" s="179"/>
      <c r="E28" s="250" t="s">
        <v>100</v>
      </c>
      <c r="F28" s="251"/>
      <c r="G28" s="252"/>
      <c r="H28" s="297"/>
      <c r="I28" s="298"/>
      <c r="J28" s="213"/>
      <c r="K28" s="212" t="s">
        <v>100</v>
      </c>
      <c r="L28" s="194" t="str">
        <f t="shared" si="0"/>
        <v/>
      </c>
      <c r="M28" s="253"/>
      <c r="N28" s="257"/>
      <c r="O28" s="56"/>
      <c r="P28" s="48"/>
      <c r="Q28" s="48"/>
      <c r="R28" s="48"/>
      <c r="S28" s="48"/>
      <c r="T28" s="68"/>
      <c r="U28" s="20"/>
      <c r="V28" s="21"/>
      <c r="W28" s="21"/>
    </row>
    <row r="29" spans="1:23" s="4" customFormat="1" ht="20.100000000000001" customHeight="1">
      <c r="A29" s="39"/>
      <c r="B29" s="216">
        <v>21</v>
      </c>
      <c r="C29" s="179"/>
      <c r="D29" s="179"/>
      <c r="E29" s="250" t="s">
        <v>100</v>
      </c>
      <c r="F29" s="251"/>
      <c r="G29" s="252"/>
      <c r="H29" s="297"/>
      <c r="I29" s="298"/>
      <c r="J29" s="213"/>
      <c r="K29" s="212" t="s">
        <v>100</v>
      </c>
      <c r="L29" s="194" t="str">
        <f t="shared" si="0"/>
        <v/>
      </c>
      <c r="M29" s="253"/>
      <c r="N29" s="257"/>
      <c r="O29" s="56"/>
      <c r="P29" s="48"/>
      <c r="Q29" s="48"/>
      <c r="R29" s="48"/>
      <c r="S29" s="48"/>
      <c r="T29" s="68"/>
      <c r="U29" s="20"/>
      <c r="V29" s="21"/>
      <c r="W29" s="21"/>
    </row>
    <row r="30" spans="1:23" s="4" customFormat="1" ht="20.100000000000001" customHeight="1">
      <c r="A30" s="39"/>
      <c r="B30" s="216">
        <v>22</v>
      </c>
      <c r="C30" s="179"/>
      <c r="D30" s="179"/>
      <c r="E30" s="250" t="s">
        <v>100</v>
      </c>
      <c r="F30" s="251"/>
      <c r="G30" s="252"/>
      <c r="H30" s="297"/>
      <c r="I30" s="298"/>
      <c r="J30" s="213"/>
      <c r="K30" s="212" t="s">
        <v>100</v>
      </c>
      <c r="L30" s="194" t="str">
        <f t="shared" si="0"/>
        <v/>
      </c>
      <c r="M30" s="253"/>
      <c r="N30" s="257"/>
      <c r="O30" s="56"/>
      <c r="P30" s="48"/>
      <c r="Q30" s="48"/>
      <c r="R30" s="48"/>
      <c r="S30" s="48"/>
      <c r="T30" s="68"/>
      <c r="U30" s="20"/>
      <c r="V30" s="21"/>
      <c r="W30" s="21"/>
    </row>
    <row r="31" spans="1:23" s="4" customFormat="1" ht="20.100000000000001" customHeight="1">
      <c r="A31" s="39"/>
      <c r="B31" s="216">
        <v>23</v>
      </c>
      <c r="C31" s="179"/>
      <c r="D31" s="179"/>
      <c r="E31" s="250" t="s">
        <v>100</v>
      </c>
      <c r="F31" s="251"/>
      <c r="G31" s="252"/>
      <c r="H31" s="297"/>
      <c r="I31" s="298"/>
      <c r="J31" s="213"/>
      <c r="K31" s="212" t="s">
        <v>100</v>
      </c>
      <c r="L31" s="194" t="str">
        <f t="shared" si="0"/>
        <v/>
      </c>
      <c r="M31" s="253"/>
      <c r="N31" s="257"/>
      <c r="O31" s="56"/>
      <c r="P31" s="48"/>
      <c r="Q31" s="48"/>
      <c r="R31" s="48"/>
      <c r="S31" s="48"/>
      <c r="T31" s="68"/>
      <c r="U31" s="20"/>
      <c r="V31" s="21"/>
      <c r="W31" s="21"/>
    </row>
    <row r="32" spans="1:23" s="4" customFormat="1" ht="20.100000000000001" customHeight="1">
      <c r="A32" s="39"/>
      <c r="B32" s="216">
        <v>24</v>
      </c>
      <c r="C32" s="179"/>
      <c r="D32" s="179"/>
      <c r="E32" s="250" t="s">
        <v>100</v>
      </c>
      <c r="F32" s="251"/>
      <c r="G32" s="252"/>
      <c r="H32" s="297"/>
      <c r="I32" s="298"/>
      <c r="J32" s="213"/>
      <c r="K32" s="212" t="s">
        <v>100</v>
      </c>
      <c r="L32" s="194" t="str">
        <f t="shared" si="0"/>
        <v/>
      </c>
      <c r="M32" s="253"/>
      <c r="N32" s="257"/>
      <c r="O32" s="56"/>
      <c r="P32" s="48"/>
      <c r="Q32" s="48"/>
      <c r="R32" s="48"/>
      <c r="S32" s="48"/>
      <c r="T32" s="68"/>
      <c r="U32" s="20"/>
      <c r="V32" s="21"/>
      <c r="W32" s="21"/>
    </row>
    <row r="33" spans="1:23" s="4" customFormat="1" ht="20.100000000000001" customHeight="1">
      <c r="A33" s="39"/>
      <c r="B33" s="216">
        <v>25</v>
      </c>
      <c r="C33" s="179"/>
      <c r="D33" s="179"/>
      <c r="E33" s="250" t="s">
        <v>100</v>
      </c>
      <c r="F33" s="251"/>
      <c r="G33" s="252"/>
      <c r="H33" s="297"/>
      <c r="I33" s="298"/>
      <c r="J33" s="213"/>
      <c r="K33" s="212" t="s">
        <v>100</v>
      </c>
      <c r="L33" s="194" t="str">
        <f t="shared" si="0"/>
        <v/>
      </c>
      <c r="M33" s="253"/>
      <c r="N33" s="257"/>
      <c r="O33" s="56"/>
      <c r="P33" s="48"/>
      <c r="Q33" s="48"/>
      <c r="R33" s="48"/>
      <c r="S33" s="48"/>
      <c r="T33" s="68"/>
      <c r="U33" s="20"/>
      <c r="V33" s="21"/>
      <c r="W33" s="21"/>
    </row>
    <row r="34" spans="1:23" s="4" customFormat="1" ht="20.100000000000001" customHeight="1">
      <c r="A34" s="39"/>
      <c r="B34" s="216">
        <v>26</v>
      </c>
      <c r="C34" s="179"/>
      <c r="D34" s="179"/>
      <c r="E34" s="250" t="s">
        <v>100</v>
      </c>
      <c r="F34" s="251"/>
      <c r="G34" s="252"/>
      <c r="H34" s="297"/>
      <c r="I34" s="298"/>
      <c r="J34" s="213"/>
      <c r="K34" s="212" t="s">
        <v>100</v>
      </c>
      <c r="L34" s="194" t="str">
        <f t="shared" si="0"/>
        <v/>
      </c>
      <c r="M34" s="253"/>
      <c r="N34" s="257"/>
      <c r="O34" s="56"/>
      <c r="P34" s="48"/>
      <c r="Q34" s="48"/>
      <c r="R34" s="48"/>
      <c r="S34" s="48"/>
      <c r="T34" s="68"/>
      <c r="U34" s="20"/>
      <c r="V34" s="21"/>
      <c r="W34" s="21"/>
    </row>
    <row r="35" spans="1:23" s="4" customFormat="1" ht="20.100000000000001" customHeight="1">
      <c r="A35" s="39"/>
      <c r="B35" s="216">
        <v>27</v>
      </c>
      <c r="C35" s="179"/>
      <c r="D35" s="179"/>
      <c r="E35" s="250" t="s">
        <v>100</v>
      </c>
      <c r="F35" s="251"/>
      <c r="G35" s="252"/>
      <c r="H35" s="297"/>
      <c r="I35" s="298"/>
      <c r="J35" s="213"/>
      <c r="K35" s="212" t="s">
        <v>100</v>
      </c>
      <c r="L35" s="194" t="str">
        <f t="shared" si="0"/>
        <v/>
      </c>
      <c r="M35" s="253"/>
      <c r="N35" s="257"/>
      <c r="O35" s="56"/>
      <c r="P35" s="48"/>
      <c r="Q35" s="48"/>
      <c r="R35" s="48"/>
      <c r="S35" s="48"/>
      <c r="T35" s="68"/>
      <c r="U35" s="20"/>
      <c r="V35" s="21"/>
      <c r="W35" s="21"/>
    </row>
    <row r="36" spans="1:23" s="4" customFormat="1" ht="20.100000000000001" customHeight="1">
      <c r="A36" s="39"/>
      <c r="B36" s="216">
        <v>28</v>
      </c>
      <c r="C36" s="179"/>
      <c r="D36" s="179"/>
      <c r="E36" s="250" t="s">
        <v>100</v>
      </c>
      <c r="F36" s="251"/>
      <c r="G36" s="252"/>
      <c r="H36" s="297"/>
      <c r="I36" s="298"/>
      <c r="J36" s="213"/>
      <c r="K36" s="212" t="s">
        <v>100</v>
      </c>
      <c r="L36" s="194" t="str">
        <f t="shared" si="0"/>
        <v/>
      </c>
      <c r="M36" s="253"/>
      <c r="N36" s="257"/>
      <c r="O36" s="56"/>
      <c r="P36" s="48"/>
      <c r="Q36" s="48"/>
      <c r="R36" s="48"/>
      <c r="S36" s="48"/>
      <c r="T36" s="68"/>
      <c r="U36" s="20"/>
      <c r="V36" s="21"/>
      <c r="W36" s="21"/>
    </row>
    <row r="37" spans="1:23" s="4" customFormat="1" ht="20.100000000000001" customHeight="1">
      <c r="A37" s="39"/>
      <c r="B37" s="216">
        <v>29</v>
      </c>
      <c r="C37" s="179"/>
      <c r="D37" s="179"/>
      <c r="E37" s="250" t="s">
        <v>100</v>
      </c>
      <c r="F37" s="251"/>
      <c r="G37" s="252"/>
      <c r="H37" s="297"/>
      <c r="I37" s="298"/>
      <c r="J37" s="213"/>
      <c r="K37" s="212" t="s">
        <v>100</v>
      </c>
      <c r="L37" s="194" t="str">
        <f t="shared" si="0"/>
        <v/>
      </c>
      <c r="M37" s="253"/>
      <c r="N37" s="257"/>
      <c r="O37" s="56"/>
      <c r="P37" s="48"/>
      <c r="Q37" s="48"/>
      <c r="R37" s="48"/>
      <c r="S37" s="48"/>
      <c r="T37" s="68"/>
      <c r="U37" s="20"/>
      <c r="V37" s="21"/>
      <c r="W37" s="21"/>
    </row>
    <row r="38" spans="1:23" s="4" customFormat="1" ht="20.100000000000001" customHeight="1">
      <c r="A38" s="39"/>
      <c r="B38" s="216">
        <v>30</v>
      </c>
      <c r="C38" s="179"/>
      <c r="D38" s="179"/>
      <c r="E38" s="250" t="s">
        <v>100</v>
      </c>
      <c r="F38" s="251"/>
      <c r="G38" s="252"/>
      <c r="H38" s="297"/>
      <c r="I38" s="298"/>
      <c r="J38" s="213"/>
      <c r="K38" s="212" t="s">
        <v>100</v>
      </c>
      <c r="L38" s="194" t="str">
        <f t="shared" si="0"/>
        <v/>
      </c>
      <c r="M38" s="253"/>
      <c r="N38" s="257"/>
      <c r="O38" s="56"/>
      <c r="P38" s="48"/>
      <c r="Q38" s="48"/>
      <c r="R38" s="48"/>
      <c r="S38" s="48"/>
      <c r="T38" s="68"/>
      <c r="U38" s="20"/>
      <c r="V38" s="21"/>
      <c r="W38" s="21"/>
    </row>
    <row r="39" spans="1:23" s="4" customFormat="1" ht="20.100000000000001" customHeight="1">
      <c r="A39" s="39"/>
      <c r="B39" s="216">
        <v>31</v>
      </c>
      <c r="C39" s="179"/>
      <c r="D39" s="179"/>
      <c r="E39" s="250" t="s">
        <v>100</v>
      </c>
      <c r="F39" s="251"/>
      <c r="G39" s="252"/>
      <c r="H39" s="297"/>
      <c r="I39" s="298"/>
      <c r="J39" s="213"/>
      <c r="K39" s="212" t="s">
        <v>100</v>
      </c>
      <c r="L39" s="194" t="str">
        <f t="shared" si="0"/>
        <v/>
      </c>
      <c r="M39" s="253"/>
      <c r="N39" s="257"/>
      <c r="O39" s="56"/>
      <c r="P39" s="48"/>
      <c r="Q39" s="48"/>
      <c r="R39" s="48"/>
      <c r="S39" s="48"/>
      <c r="T39" s="68"/>
      <c r="U39" s="20"/>
      <c r="V39" s="21"/>
      <c r="W39" s="21"/>
    </row>
    <row r="40" spans="1:23" s="4" customFormat="1" ht="20.100000000000001" customHeight="1">
      <c r="A40" s="39"/>
      <c r="B40" s="216">
        <v>32</v>
      </c>
      <c r="C40" s="179"/>
      <c r="D40" s="179"/>
      <c r="E40" s="250" t="s">
        <v>100</v>
      </c>
      <c r="F40" s="251"/>
      <c r="G40" s="252"/>
      <c r="H40" s="297"/>
      <c r="I40" s="298"/>
      <c r="J40" s="213"/>
      <c r="K40" s="212" t="s">
        <v>100</v>
      </c>
      <c r="L40" s="194" t="str">
        <f t="shared" si="0"/>
        <v/>
      </c>
      <c r="M40" s="253"/>
      <c r="N40" s="257"/>
      <c r="O40" s="56"/>
      <c r="P40" s="48"/>
      <c r="Q40" s="48"/>
      <c r="R40" s="48"/>
      <c r="S40" s="48"/>
      <c r="T40" s="68"/>
      <c r="U40" s="20"/>
      <c r="V40" s="21"/>
      <c r="W40" s="21"/>
    </row>
    <row r="41" spans="1:23" s="4" customFormat="1" ht="20.100000000000001" customHeight="1">
      <c r="A41" s="39"/>
      <c r="B41" s="216">
        <v>33</v>
      </c>
      <c r="C41" s="179"/>
      <c r="D41" s="179"/>
      <c r="E41" s="250" t="s">
        <v>100</v>
      </c>
      <c r="F41" s="251"/>
      <c r="G41" s="252"/>
      <c r="H41" s="297"/>
      <c r="I41" s="298"/>
      <c r="J41" s="213"/>
      <c r="K41" s="212" t="s">
        <v>100</v>
      </c>
      <c r="L41" s="194" t="str">
        <f t="shared" si="0"/>
        <v/>
      </c>
      <c r="M41" s="253"/>
      <c r="N41" s="257"/>
      <c r="O41" s="56"/>
      <c r="P41" s="48"/>
      <c r="Q41" s="48"/>
      <c r="R41" s="48"/>
      <c r="S41" s="48"/>
      <c r="T41" s="68"/>
      <c r="U41" s="20"/>
      <c r="V41" s="21"/>
      <c r="W41" s="21"/>
    </row>
    <row r="42" spans="1:23" s="4" customFormat="1" ht="20.100000000000001" customHeight="1">
      <c r="A42" s="39"/>
      <c r="B42" s="216">
        <v>34</v>
      </c>
      <c r="C42" s="179"/>
      <c r="D42" s="179"/>
      <c r="E42" s="250" t="s">
        <v>100</v>
      </c>
      <c r="F42" s="251"/>
      <c r="G42" s="252"/>
      <c r="H42" s="297"/>
      <c r="I42" s="298"/>
      <c r="J42" s="213"/>
      <c r="K42" s="212" t="s">
        <v>100</v>
      </c>
      <c r="L42" s="194" t="str">
        <f t="shared" si="0"/>
        <v/>
      </c>
      <c r="M42" s="253"/>
      <c r="N42" s="257"/>
      <c r="O42" s="56"/>
      <c r="P42" s="48"/>
      <c r="Q42" s="48"/>
      <c r="R42" s="48"/>
      <c r="S42" s="48"/>
      <c r="T42" s="68"/>
      <c r="U42" s="20"/>
      <c r="V42" s="21"/>
      <c r="W42" s="21"/>
    </row>
    <row r="43" spans="1:23" s="4" customFormat="1" ht="20.100000000000001" customHeight="1">
      <c r="A43" s="39"/>
      <c r="B43" s="216">
        <v>35</v>
      </c>
      <c r="C43" s="179"/>
      <c r="D43" s="179"/>
      <c r="E43" s="250" t="s">
        <v>100</v>
      </c>
      <c r="F43" s="251"/>
      <c r="G43" s="252"/>
      <c r="H43" s="297"/>
      <c r="I43" s="298"/>
      <c r="J43" s="213"/>
      <c r="K43" s="212" t="s">
        <v>100</v>
      </c>
      <c r="L43" s="194" t="str">
        <f t="shared" si="0"/>
        <v/>
      </c>
      <c r="M43" s="253"/>
      <c r="N43" s="257"/>
      <c r="O43" s="56"/>
      <c r="P43" s="48"/>
      <c r="Q43" s="48"/>
      <c r="R43" s="48"/>
      <c r="S43" s="48"/>
      <c r="T43" s="68"/>
      <c r="U43" s="20"/>
      <c r="V43" s="21"/>
      <c r="W43" s="21"/>
    </row>
    <row r="44" spans="1:23" s="4" customFormat="1" ht="20.100000000000001" customHeight="1">
      <c r="A44" s="39"/>
      <c r="B44" s="216">
        <v>36</v>
      </c>
      <c r="C44" s="179"/>
      <c r="D44" s="179"/>
      <c r="E44" s="250" t="s">
        <v>100</v>
      </c>
      <c r="F44" s="251"/>
      <c r="G44" s="252"/>
      <c r="H44" s="297"/>
      <c r="I44" s="298"/>
      <c r="J44" s="213"/>
      <c r="K44" s="212" t="s">
        <v>100</v>
      </c>
      <c r="L44" s="194" t="str">
        <f t="shared" si="0"/>
        <v/>
      </c>
      <c r="M44" s="253"/>
      <c r="N44" s="257"/>
      <c r="O44" s="56"/>
      <c r="P44" s="48"/>
      <c r="Q44" s="48"/>
      <c r="R44" s="48"/>
      <c r="S44" s="48"/>
      <c r="T44" s="68"/>
      <c r="U44" s="20"/>
      <c r="V44" s="21"/>
      <c r="W44" s="21"/>
    </row>
    <row r="45" spans="1:23" s="4" customFormat="1" ht="20.100000000000001" customHeight="1">
      <c r="A45" s="39"/>
      <c r="B45" s="216">
        <v>37</v>
      </c>
      <c r="C45" s="179"/>
      <c r="D45" s="179"/>
      <c r="E45" s="250" t="s">
        <v>100</v>
      </c>
      <c r="F45" s="251"/>
      <c r="G45" s="252"/>
      <c r="H45" s="297"/>
      <c r="I45" s="298"/>
      <c r="J45" s="213"/>
      <c r="K45" s="212" t="s">
        <v>100</v>
      </c>
      <c r="L45" s="194" t="str">
        <f t="shared" si="0"/>
        <v/>
      </c>
      <c r="M45" s="253"/>
      <c r="N45" s="257"/>
      <c r="O45" s="56"/>
      <c r="P45" s="48"/>
      <c r="Q45" s="48"/>
      <c r="R45" s="48"/>
      <c r="S45" s="48"/>
      <c r="T45" s="68"/>
      <c r="U45" s="20"/>
      <c r="V45" s="21"/>
      <c r="W45" s="21"/>
    </row>
    <row r="46" spans="1:23" s="4" customFormat="1" ht="20.100000000000001" customHeight="1">
      <c r="A46" s="39"/>
      <c r="B46" s="216">
        <v>38</v>
      </c>
      <c r="C46" s="179"/>
      <c r="D46" s="179"/>
      <c r="E46" s="250" t="s">
        <v>100</v>
      </c>
      <c r="F46" s="251"/>
      <c r="G46" s="252"/>
      <c r="H46" s="297"/>
      <c r="I46" s="298"/>
      <c r="J46" s="213"/>
      <c r="K46" s="212" t="s">
        <v>100</v>
      </c>
      <c r="L46" s="194" t="str">
        <f t="shared" si="0"/>
        <v/>
      </c>
      <c r="M46" s="253"/>
      <c r="N46" s="257"/>
      <c r="O46" s="56"/>
      <c r="P46" s="48"/>
      <c r="Q46" s="48"/>
      <c r="R46" s="48"/>
      <c r="S46" s="48"/>
      <c r="T46" s="68"/>
      <c r="U46" s="20"/>
      <c r="V46" s="21"/>
      <c r="W46" s="21"/>
    </row>
    <row r="47" spans="1:23" s="4" customFormat="1" ht="20.100000000000001" customHeight="1">
      <c r="A47" s="39"/>
      <c r="B47" s="216">
        <v>39</v>
      </c>
      <c r="C47" s="179"/>
      <c r="D47" s="179"/>
      <c r="E47" s="250" t="s">
        <v>100</v>
      </c>
      <c r="F47" s="251"/>
      <c r="G47" s="252"/>
      <c r="H47" s="297"/>
      <c r="I47" s="298"/>
      <c r="J47" s="213"/>
      <c r="K47" s="212" t="s">
        <v>100</v>
      </c>
      <c r="L47" s="194" t="str">
        <f t="shared" si="0"/>
        <v/>
      </c>
      <c r="M47" s="253"/>
      <c r="N47" s="254"/>
      <c r="O47" s="56"/>
      <c r="P47" s="48"/>
      <c r="Q47" s="48"/>
      <c r="R47" s="48"/>
      <c r="S47" s="48"/>
      <c r="T47" s="67"/>
      <c r="U47" s="3"/>
      <c r="W47" s="21"/>
    </row>
    <row r="48" spans="1:23" s="4" customFormat="1" ht="20.100000000000001" customHeight="1" thickBot="1">
      <c r="A48" s="39"/>
      <c r="B48" s="183">
        <v>40</v>
      </c>
      <c r="C48" s="184"/>
      <c r="D48" s="184"/>
      <c r="E48" s="386" t="s">
        <v>100</v>
      </c>
      <c r="F48" s="387"/>
      <c r="G48" s="388"/>
      <c r="H48" s="416"/>
      <c r="I48" s="437"/>
      <c r="J48" s="223"/>
      <c r="K48" s="222" t="s">
        <v>100</v>
      </c>
      <c r="L48" s="196" t="str">
        <f t="shared" si="0"/>
        <v/>
      </c>
      <c r="M48" s="373"/>
      <c r="N48" s="436"/>
      <c r="O48" s="56"/>
      <c r="P48" s="48"/>
      <c r="Q48" s="48"/>
      <c r="R48" s="48"/>
      <c r="S48" s="48"/>
      <c r="T48" s="67"/>
      <c r="U48" s="3"/>
      <c r="W48" s="21"/>
    </row>
    <row r="49" spans="1:26" s="4" customFormat="1" ht="10.5" customHeight="1" thickBot="1">
      <c r="A49" s="39"/>
      <c r="B49" s="125"/>
      <c r="C49" s="126"/>
      <c r="D49" s="126"/>
      <c r="E49" s="126"/>
      <c r="F49" s="126"/>
      <c r="G49" s="126"/>
      <c r="H49" s="126"/>
      <c r="I49" s="126"/>
      <c r="J49" s="126"/>
      <c r="K49" s="158"/>
      <c r="L49" s="126"/>
      <c r="M49" s="126"/>
      <c r="N49" s="126"/>
      <c r="O49" s="56"/>
      <c r="P49" s="48"/>
      <c r="Q49" s="48"/>
      <c r="R49" s="48"/>
      <c r="S49" s="48"/>
      <c r="T49" s="67"/>
      <c r="U49" s="3"/>
    </row>
    <row r="50" spans="1:26" s="4" customFormat="1" ht="21.75" customHeight="1" thickBot="1">
      <c r="A50" s="39"/>
      <c r="B50" s="441" t="s">
        <v>118</v>
      </c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3"/>
      <c r="O50" s="56"/>
      <c r="P50" s="48"/>
      <c r="Q50" s="48"/>
      <c r="R50" s="48"/>
      <c r="S50" s="48"/>
      <c r="T50" s="67"/>
      <c r="U50" s="3"/>
    </row>
    <row r="51" spans="1:26" ht="19.5" customHeight="1">
      <c r="A51" s="39"/>
      <c r="B51" s="444"/>
      <c r="C51" s="258" t="s">
        <v>119</v>
      </c>
      <c r="D51" s="258"/>
      <c r="E51" s="285"/>
      <c r="F51" s="286"/>
      <c r="G51" s="286"/>
      <c r="H51" s="287"/>
      <c r="I51" s="259" t="s">
        <v>124</v>
      </c>
      <c r="J51" s="378"/>
      <c r="K51" s="438"/>
      <c r="L51" s="258" t="s">
        <v>125</v>
      </c>
      <c r="M51" s="259" t="s">
        <v>126</v>
      </c>
      <c r="N51" s="261" t="s">
        <v>57</v>
      </c>
      <c r="O51" s="56"/>
      <c r="P51" s="48"/>
      <c r="Q51" s="48"/>
      <c r="R51" s="48"/>
      <c r="S51" s="48"/>
      <c r="T51" s="67"/>
      <c r="U51" s="3"/>
    </row>
    <row r="52" spans="1:26" ht="19.5" customHeight="1">
      <c r="A52" s="39"/>
      <c r="B52" s="445"/>
      <c r="C52" s="256"/>
      <c r="D52" s="256"/>
      <c r="E52" s="213" t="s">
        <v>121</v>
      </c>
      <c r="F52" s="253" t="s">
        <v>104</v>
      </c>
      <c r="G52" s="273"/>
      <c r="H52" s="274"/>
      <c r="I52" s="260"/>
      <c r="J52" s="439"/>
      <c r="K52" s="440"/>
      <c r="L52" s="256"/>
      <c r="M52" s="260"/>
      <c r="N52" s="262"/>
      <c r="O52" s="56"/>
      <c r="P52" s="48"/>
      <c r="Q52" s="48"/>
      <c r="R52" s="48"/>
      <c r="S52" s="48"/>
      <c r="T52" s="48"/>
    </row>
    <row r="53" spans="1:26" ht="20.100000000000001" customHeight="1">
      <c r="A53" s="39"/>
      <c r="B53" s="230" t="s">
        <v>157</v>
      </c>
      <c r="C53" s="306" t="s">
        <v>103</v>
      </c>
      <c r="D53" s="306"/>
      <c r="E53" s="217" t="s">
        <v>60</v>
      </c>
      <c r="F53" s="319" t="s">
        <v>66</v>
      </c>
      <c r="G53" s="320"/>
      <c r="H53" s="321"/>
      <c r="I53" s="319" t="s">
        <v>75</v>
      </c>
      <c r="J53" s="320"/>
      <c r="K53" s="321"/>
      <c r="L53" s="170" t="s">
        <v>66</v>
      </c>
      <c r="M53" s="171">
        <v>3.2</v>
      </c>
      <c r="N53" s="172">
        <f>IF(C53=$Q$74,"-",IF(C53=$Q$77,LEN(L53),LEN(I53)))</f>
        <v>20</v>
      </c>
      <c r="O53" s="56"/>
    </row>
    <row r="54" spans="1:26" ht="20.100000000000001" customHeight="1">
      <c r="A54" s="39"/>
      <c r="B54" s="230" t="s">
        <v>158</v>
      </c>
      <c r="C54" s="275" t="s">
        <v>104</v>
      </c>
      <c r="D54" s="276"/>
      <c r="E54" s="217"/>
      <c r="F54" s="277" t="s">
        <v>76</v>
      </c>
      <c r="G54" s="278"/>
      <c r="H54" s="279"/>
      <c r="I54" s="218"/>
      <c r="J54" s="219"/>
      <c r="K54" s="220"/>
      <c r="L54" s="176" t="s">
        <v>77</v>
      </c>
      <c r="M54" s="171"/>
      <c r="N54" s="177">
        <v>19</v>
      </c>
      <c r="O54" s="56"/>
    </row>
    <row r="55" spans="1:26" ht="19.5" customHeight="1">
      <c r="A55" s="39"/>
      <c r="B55" s="216">
        <v>1</v>
      </c>
      <c r="C55" s="255" t="s">
        <v>99</v>
      </c>
      <c r="D55" s="256"/>
      <c r="E55" s="179"/>
      <c r="F55" s="322" t="s">
        <v>122</v>
      </c>
      <c r="G55" s="273"/>
      <c r="H55" s="274"/>
      <c r="I55" s="253"/>
      <c r="J55" s="273"/>
      <c r="K55" s="274"/>
      <c r="L55" s="213" t="str">
        <f>IF(P123&lt;&gt;"",P123,IF(Q123&lt;&gt;"",Q123,IF(R123&lt;&gt;"",R123,IF(S123&lt;&gt;"",S123,"---"))))</f>
        <v>---</v>
      </c>
      <c r="M55" s="213"/>
      <c r="N55" s="214" t="str">
        <f>IF(C55=$Q$74,"-",IF(C55=$Q$76,LEN(L55),LEN(I55)))</f>
        <v>-</v>
      </c>
      <c r="O55" s="44"/>
      <c r="P55" s="48"/>
      <c r="Q55" s="48"/>
      <c r="R55" s="48"/>
      <c r="S55" s="48"/>
      <c r="T55" s="48"/>
    </row>
    <row r="56" spans="1:26" s="26" customFormat="1" ht="20.100000000000001" customHeight="1">
      <c r="A56" s="57"/>
      <c r="B56" s="216">
        <v>2</v>
      </c>
      <c r="C56" s="255" t="s">
        <v>100</v>
      </c>
      <c r="D56" s="256"/>
      <c r="E56" s="179"/>
      <c r="F56" s="322" t="s">
        <v>123</v>
      </c>
      <c r="G56" s="273"/>
      <c r="H56" s="274"/>
      <c r="I56" s="253"/>
      <c r="J56" s="273"/>
      <c r="K56" s="274"/>
      <c r="L56" s="213" t="str">
        <f t="shared" ref="L56:L61" si="1">IF(P124&lt;&gt;"",P124,IF(Q124&lt;&gt;"",Q124,IF(R124&lt;&gt;"",R124,IF(S124&lt;&gt;"",S124,"---"))))</f>
        <v>---</v>
      </c>
      <c r="M56" s="213"/>
      <c r="N56" s="214" t="str">
        <f t="shared" ref="N56:N61" si="2">IF(C56=$Q$74,"-",IF(C56=$Q$76,LEN(L56),LEN(I56)))</f>
        <v>-</v>
      </c>
      <c r="O56" s="58"/>
      <c r="P56" s="57"/>
      <c r="Q56" s="57"/>
      <c r="R56" s="57"/>
      <c r="S56" s="57"/>
      <c r="T56" s="57"/>
      <c r="W56" s="15"/>
      <c r="X56" s="15"/>
      <c r="Y56" s="15"/>
      <c r="Z56" s="15"/>
    </row>
    <row r="57" spans="1:26" s="26" customFormat="1" ht="20.100000000000001" customHeight="1">
      <c r="A57" s="57"/>
      <c r="B57" s="216">
        <v>3</v>
      </c>
      <c r="C57" s="255" t="s">
        <v>100</v>
      </c>
      <c r="D57" s="256"/>
      <c r="E57" s="179"/>
      <c r="F57" s="322" t="s">
        <v>123</v>
      </c>
      <c r="G57" s="273"/>
      <c r="H57" s="274"/>
      <c r="I57" s="253"/>
      <c r="J57" s="273"/>
      <c r="K57" s="274"/>
      <c r="L57" s="213" t="str">
        <f t="shared" si="1"/>
        <v>---</v>
      </c>
      <c r="M57" s="213"/>
      <c r="N57" s="214" t="str">
        <f t="shared" si="2"/>
        <v>-</v>
      </c>
      <c r="O57" s="56"/>
      <c r="P57" s="57"/>
      <c r="Q57" s="57"/>
      <c r="R57" s="57"/>
      <c r="S57" s="57"/>
      <c r="T57" s="57"/>
      <c r="W57" s="15"/>
      <c r="X57" s="15"/>
      <c r="Y57" s="15"/>
      <c r="Z57" s="15"/>
    </row>
    <row r="58" spans="1:26" s="17" customFormat="1" ht="20.100000000000001" customHeight="1">
      <c r="A58" s="53"/>
      <c r="B58" s="216">
        <v>4</v>
      </c>
      <c r="C58" s="255" t="s">
        <v>100</v>
      </c>
      <c r="D58" s="256"/>
      <c r="E58" s="179"/>
      <c r="F58" s="322" t="s">
        <v>123</v>
      </c>
      <c r="G58" s="273"/>
      <c r="H58" s="274"/>
      <c r="I58" s="253"/>
      <c r="J58" s="273"/>
      <c r="K58" s="274"/>
      <c r="L58" s="213" t="str">
        <f t="shared" si="1"/>
        <v>---</v>
      </c>
      <c r="M58" s="211"/>
      <c r="N58" s="182" t="str">
        <f>IF(C58=$Q$74,"-",IF(C58=$Q$76,LEN(L58),LEN(I58)))</f>
        <v>-</v>
      </c>
      <c r="O58" s="56"/>
      <c r="P58" s="53"/>
      <c r="Q58" s="53"/>
      <c r="R58" s="53"/>
      <c r="S58" s="53"/>
      <c r="T58" s="53"/>
      <c r="W58" s="27"/>
      <c r="X58" s="27"/>
      <c r="Y58" s="27"/>
      <c r="Z58" s="27"/>
    </row>
    <row r="59" spans="1:26" s="29" customFormat="1" ht="20.100000000000001" customHeight="1">
      <c r="A59" s="59"/>
      <c r="B59" s="216">
        <v>5</v>
      </c>
      <c r="C59" s="255" t="s">
        <v>100</v>
      </c>
      <c r="D59" s="256"/>
      <c r="E59" s="179"/>
      <c r="F59" s="322" t="s">
        <v>123</v>
      </c>
      <c r="G59" s="273"/>
      <c r="H59" s="274"/>
      <c r="I59" s="253"/>
      <c r="J59" s="273"/>
      <c r="K59" s="274"/>
      <c r="L59" s="213" t="str">
        <f t="shared" si="1"/>
        <v>---</v>
      </c>
      <c r="M59" s="211"/>
      <c r="N59" s="182" t="str">
        <f t="shared" si="2"/>
        <v>-</v>
      </c>
      <c r="O59" s="55"/>
      <c r="P59" s="59"/>
      <c r="Q59" s="59"/>
      <c r="R59" s="59"/>
      <c r="S59" s="59"/>
      <c r="T59" s="59"/>
      <c r="W59" s="28"/>
      <c r="X59" s="28"/>
      <c r="Y59" s="28"/>
      <c r="Z59" s="28"/>
    </row>
    <row r="60" spans="1:26" s="29" customFormat="1" ht="20.100000000000001" customHeight="1">
      <c r="A60" s="59"/>
      <c r="B60" s="216">
        <v>6</v>
      </c>
      <c r="C60" s="255" t="s">
        <v>100</v>
      </c>
      <c r="D60" s="256"/>
      <c r="E60" s="179"/>
      <c r="F60" s="322" t="s">
        <v>123</v>
      </c>
      <c r="G60" s="273"/>
      <c r="H60" s="274"/>
      <c r="I60" s="253"/>
      <c r="J60" s="273"/>
      <c r="K60" s="274"/>
      <c r="L60" s="213" t="str">
        <f t="shared" si="1"/>
        <v>---</v>
      </c>
      <c r="M60" s="211"/>
      <c r="N60" s="182" t="str">
        <f t="shared" si="2"/>
        <v>-</v>
      </c>
      <c r="O60" s="55"/>
      <c r="P60" s="59"/>
      <c r="Q60" s="59"/>
      <c r="R60" s="59"/>
      <c r="S60" s="59"/>
      <c r="T60" s="59"/>
      <c r="W60" s="28"/>
      <c r="X60" s="28"/>
      <c r="Y60" s="28"/>
      <c r="Z60" s="28"/>
    </row>
    <row r="61" spans="1:26" ht="19.5" customHeight="1">
      <c r="A61" s="39"/>
      <c r="B61" s="216">
        <v>7</v>
      </c>
      <c r="C61" s="255" t="s">
        <v>100</v>
      </c>
      <c r="D61" s="256"/>
      <c r="E61" s="179"/>
      <c r="F61" s="322" t="s">
        <v>123</v>
      </c>
      <c r="G61" s="273"/>
      <c r="H61" s="274"/>
      <c r="I61" s="253"/>
      <c r="J61" s="273"/>
      <c r="K61" s="274"/>
      <c r="L61" s="213" t="str">
        <f t="shared" si="1"/>
        <v>---</v>
      </c>
      <c r="M61" s="211"/>
      <c r="N61" s="182" t="str">
        <f t="shared" si="2"/>
        <v>-</v>
      </c>
      <c r="O61" s="56"/>
      <c r="P61" s="48"/>
      <c r="Q61" s="48"/>
      <c r="R61" s="48"/>
      <c r="S61" s="48"/>
      <c r="T61" s="67"/>
      <c r="W61" s="5"/>
    </row>
    <row r="62" spans="1:26" ht="19.5" customHeight="1" thickBot="1">
      <c r="A62" s="39"/>
      <c r="B62" s="183">
        <v>8</v>
      </c>
      <c r="C62" s="450" t="s">
        <v>100</v>
      </c>
      <c r="D62" s="451"/>
      <c r="E62" s="184"/>
      <c r="F62" s="432" t="s">
        <v>123</v>
      </c>
      <c r="G62" s="374"/>
      <c r="H62" s="375"/>
      <c r="I62" s="373"/>
      <c r="J62" s="374"/>
      <c r="K62" s="375"/>
      <c r="L62" s="223" t="str">
        <f>IF(P130&lt;&gt;"",P130,IF(Q130&lt;&gt;"",Q130,IF(R130&lt;&gt;"",R130,IF(S130&lt;&gt;"",S130,"---"))))</f>
        <v>---</v>
      </c>
      <c r="M62" s="221"/>
      <c r="N62" s="187" t="str">
        <f>IF(C62=$Q$74,"-",IF(C62=$Q$76,LEN(L62),LEN(I62)))</f>
        <v>-</v>
      </c>
      <c r="O62" s="56"/>
      <c r="P62" s="48"/>
      <c r="Q62" s="48"/>
      <c r="R62" s="48"/>
      <c r="S62" s="48"/>
      <c r="T62" s="67"/>
    </row>
    <row r="63" spans="1:26" ht="10.5" customHeight="1" thickBot="1">
      <c r="A63" s="39"/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56"/>
      <c r="P63" s="48"/>
      <c r="Q63" s="48"/>
      <c r="R63" s="48"/>
      <c r="S63" s="48"/>
      <c r="T63" s="67"/>
    </row>
    <row r="64" spans="1:26" ht="14.25" customHeight="1">
      <c r="A64" s="39"/>
      <c r="B64" s="294" t="s">
        <v>127</v>
      </c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  <c r="O64" s="56"/>
      <c r="P64" s="48"/>
      <c r="Q64" s="48"/>
      <c r="R64" s="48"/>
      <c r="S64" s="48"/>
      <c r="T64" s="67"/>
    </row>
    <row r="65" spans="1:24" ht="15.75" customHeight="1">
      <c r="A65" s="39"/>
      <c r="B65" s="288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90"/>
      <c r="O65" s="56"/>
      <c r="P65" s="48"/>
      <c r="Q65" s="48"/>
      <c r="R65" s="48"/>
      <c r="S65" s="48"/>
      <c r="T65" s="67"/>
    </row>
    <row r="66" spans="1:24">
      <c r="A66" s="39"/>
      <c r="B66" s="288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90"/>
      <c r="O66" s="56"/>
      <c r="P66" s="48"/>
      <c r="Q66" s="48"/>
      <c r="R66" s="48"/>
      <c r="S66" s="48"/>
      <c r="T66" s="67"/>
    </row>
    <row r="67" spans="1:24">
      <c r="A67" s="39"/>
      <c r="B67" s="288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90"/>
      <c r="O67" s="56"/>
      <c r="P67" s="48"/>
      <c r="Q67" s="48"/>
      <c r="R67" s="48"/>
      <c r="S67" s="48"/>
      <c r="T67" s="67"/>
      <c r="V67" s="37"/>
    </row>
    <row r="68" spans="1:24" s="4" customFormat="1" ht="39.75" customHeight="1" thickBot="1">
      <c r="A68" s="39"/>
      <c r="B68" s="291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3"/>
      <c r="O68" s="56"/>
      <c r="P68" s="48"/>
      <c r="Q68" s="48"/>
      <c r="R68" s="48"/>
      <c r="S68" s="48"/>
      <c r="T68" s="67"/>
    </row>
    <row r="69" spans="1:24" s="4" customFormat="1" ht="10.5" customHeight="1" thickBot="1">
      <c r="A69" s="39"/>
      <c r="B69" s="163"/>
      <c r="C69" s="163"/>
      <c r="D69" s="163"/>
      <c r="E69" s="163"/>
      <c r="F69" s="163"/>
      <c r="G69" s="163"/>
      <c r="H69" s="163"/>
      <c r="I69" s="163"/>
      <c r="J69" s="163"/>
      <c r="K69" s="164"/>
      <c r="L69" s="164"/>
      <c r="M69" s="165"/>
      <c r="N69" s="165"/>
      <c r="O69" s="60"/>
      <c r="P69" s="48"/>
      <c r="Q69" s="48"/>
      <c r="R69" s="48"/>
      <c r="S69" s="48"/>
      <c r="T69" s="48"/>
    </row>
    <row r="70" spans="1:24" s="4" customFormat="1" ht="39.75" customHeight="1">
      <c r="A70" s="39"/>
      <c r="B70" s="280" t="s">
        <v>128</v>
      </c>
      <c r="C70" s="270"/>
      <c r="D70" s="263" t="s">
        <v>0</v>
      </c>
      <c r="E70" s="264"/>
      <c r="F70" s="264"/>
      <c r="G70" s="264"/>
      <c r="H70" s="264"/>
      <c r="I70" s="455" t="s">
        <v>130</v>
      </c>
      <c r="J70" s="270"/>
      <c r="K70" s="456" t="s">
        <v>131</v>
      </c>
      <c r="L70" s="283"/>
      <c r="M70" s="283"/>
      <c r="N70" s="284"/>
      <c r="O70" s="98"/>
      <c r="P70" s="48"/>
      <c r="Q70" s="48"/>
      <c r="R70" s="48"/>
      <c r="S70" s="48"/>
      <c r="T70" s="69"/>
    </row>
    <row r="71" spans="1:24" s="4" customFormat="1" ht="32.1" customHeight="1" thickBot="1">
      <c r="A71" s="39"/>
      <c r="B71" s="281"/>
      <c r="C71" s="272"/>
      <c r="D71" s="266" t="s">
        <v>129</v>
      </c>
      <c r="E71" s="267"/>
      <c r="F71" s="267"/>
      <c r="G71" s="267"/>
      <c r="H71" s="267"/>
      <c r="I71" s="271"/>
      <c r="J71" s="272"/>
      <c r="K71" s="247" t="s">
        <v>180</v>
      </c>
      <c r="L71" s="248"/>
      <c r="M71" s="248"/>
      <c r="N71" s="249"/>
      <c r="O71" s="98"/>
      <c r="P71" s="48"/>
      <c r="Q71" s="48"/>
      <c r="R71" s="48"/>
      <c r="S71" s="48"/>
      <c r="T71" s="67"/>
    </row>
    <row r="72" spans="1:24" s="4" customFormat="1" ht="15" customHeight="1">
      <c r="A72" s="3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61"/>
      <c r="M72" s="38"/>
      <c r="N72" s="38"/>
      <c r="O72" s="98"/>
      <c r="P72" s="48"/>
      <c r="Q72" s="48"/>
      <c r="R72" s="48"/>
      <c r="S72" s="48"/>
      <c r="T72" s="48"/>
      <c r="U72" s="21"/>
      <c r="V72" s="21"/>
    </row>
    <row r="73" spans="1:24" s="4" customFormat="1" ht="15" customHeight="1" thickBot="1">
      <c r="A73" s="3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98"/>
      <c r="P73" s="48"/>
      <c r="Q73" s="48"/>
      <c r="R73" s="48"/>
      <c r="S73" s="48"/>
      <c r="T73" s="48"/>
    </row>
    <row r="74" spans="1:24" s="4" customFormat="1" ht="14.25" customHeight="1">
      <c r="A74" s="3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/>
      <c r="P74" s="70" t="s">
        <v>100</v>
      </c>
      <c r="Q74" s="71" t="s">
        <v>100</v>
      </c>
      <c r="R74" s="71" t="s">
        <v>100</v>
      </c>
      <c r="S74" s="48"/>
      <c r="T74" s="48"/>
      <c r="X74" s="5"/>
    </row>
    <row r="75" spans="1:24" s="4" customFormat="1" ht="11.25" customHeight="1">
      <c r="A75" s="39"/>
      <c r="B75" s="62"/>
      <c r="C75" s="63"/>
      <c r="D75" s="63"/>
      <c r="E75" s="63"/>
      <c r="F75" s="64"/>
      <c r="G75" s="64"/>
      <c r="H75" s="64"/>
      <c r="I75" s="64"/>
      <c r="J75" s="63"/>
      <c r="K75" s="38"/>
      <c r="L75" s="64"/>
      <c r="M75" s="64"/>
      <c r="N75" s="64"/>
      <c r="O75" s="47"/>
      <c r="P75" s="72" t="s">
        <v>101</v>
      </c>
      <c r="Q75" s="73" t="s">
        <v>103</v>
      </c>
      <c r="R75" s="73" t="s">
        <v>106</v>
      </c>
      <c r="S75" s="48"/>
      <c r="T75" s="48"/>
      <c r="X75" s="5"/>
    </row>
    <row r="76" spans="1:24" s="4" customFormat="1" ht="14.25" customHeight="1" thickBot="1">
      <c r="A76" s="39"/>
      <c r="B76" s="4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/>
      <c r="P76" s="74" t="s">
        <v>102</v>
      </c>
      <c r="Q76" s="73" t="s">
        <v>104</v>
      </c>
      <c r="R76" s="73" t="s">
        <v>107</v>
      </c>
      <c r="S76" s="48"/>
      <c r="T76" s="48"/>
      <c r="U76" s="34"/>
      <c r="X76" s="5"/>
    </row>
    <row r="77" spans="1:24" s="4" customFormat="1" ht="16.5" customHeight="1" thickBot="1">
      <c r="A77" s="39"/>
      <c r="B77" s="4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/>
      <c r="P77" s="48"/>
      <c r="Q77" s="75" t="s">
        <v>105</v>
      </c>
      <c r="R77" s="73" t="s">
        <v>108</v>
      </c>
      <c r="S77" s="48"/>
      <c r="T77" s="48"/>
      <c r="U77" s="36"/>
      <c r="X77" s="5"/>
    </row>
    <row r="78" spans="1:24" s="4" customFormat="1" ht="12.75" customHeight="1" thickBot="1">
      <c r="A78" s="39"/>
      <c r="B78" s="4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4"/>
      <c r="P78" s="48"/>
      <c r="Q78" s="75"/>
      <c r="R78" s="73" t="s">
        <v>109</v>
      </c>
      <c r="S78" s="48"/>
      <c r="T78" s="48"/>
    </row>
    <row r="79" spans="1:24" s="4" customFormat="1" ht="12.75" customHeight="1" thickBot="1">
      <c r="A79" s="39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4"/>
      <c r="P79" s="48"/>
      <c r="Q79" s="48"/>
      <c r="R79" s="75" t="s">
        <v>110</v>
      </c>
      <c r="S79" s="48"/>
      <c r="T79" s="48"/>
    </row>
    <row r="80" spans="1:24" s="4" customFormat="1" ht="12.75" customHeight="1">
      <c r="A80" s="39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4"/>
      <c r="P80" s="48"/>
      <c r="Q80" s="48"/>
      <c r="R80" s="48"/>
      <c r="S80" s="48"/>
      <c r="T80" s="48"/>
    </row>
    <row r="81" spans="1:20" s="4" customFormat="1">
      <c r="A81" s="39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63"/>
      <c r="P81" s="48"/>
      <c r="Q81" s="48"/>
      <c r="R81" s="48"/>
      <c r="S81" s="48"/>
      <c r="T81" s="48"/>
    </row>
    <row r="82" spans="1:20" s="4" customFormat="1">
      <c r="A82" s="39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4"/>
      <c r="P82" s="48"/>
      <c r="Q82" s="48"/>
      <c r="R82" s="48"/>
      <c r="S82" s="48"/>
      <c r="T82" s="48"/>
    </row>
    <row r="83" spans="1:20" s="4" customFormat="1">
      <c r="A83" s="39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4"/>
      <c r="P83" s="48"/>
      <c r="Q83" s="48"/>
      <c r="R83" s="48"/>
      <c r="S83" s="48"/>
      <c r="T83" s="48"/>
    </row>
    <row r="84" spans="1:20" s="4" customFormat="1">
      <c r="A84" s="39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4"/>
      <c r="P84" s="48"/>
      <c r="Q84" s="48"/>
      <c r="R84" s="48"/>
      <c r="S84" s="48"/>
      <c r="T84" s="48"/>
    </row>
    <row r="85" spans="1:20" s="4" customFormat="1">
      <c r="A85" s="39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4"/>
      <c r="P85" s="48"/>
      <c r="Q85" s="48"/>
      <c r="R85" s="48"/>
      <c r="S85" s="48"/>
      <c r="T85" s="48"/>
    </row>
    <row r="86" spans="1:20" s="4" customFormat="1">
      <c r="A86" s="39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4"/>
      <c r="P86" s="48"/>
      <c r="Q86" s="48"/>
      <c r="R86" s="48"/>
      <c r="S86" s="48"/>
      <c r="T86" s="48"/>
    </row>
    <row r="87" spans="1:20" s="4" customFormat="1">
      <c r="A87" s="39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4"/>
      <c r="P87" s="48"/>
      <c r="Q87" s="48"/>
      <c r="R87" s="48"/>
      <c r="S87" s="48"/>
      <c r="T87" s="48"/>
    </row>
    <row r="88" spans="1:20" s="4" customFormat="1" ht="15" thickBot="1">
      <c r="A88" s="39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4"/>
      <c r="P88" s="48"/>
      <c r="Q88" s="48"/>
      <c r="R88" s="48"/>
      <c r="S88" s="48"/>
      <c r="T88" s="48"/>
    </row>
    <row r="89" spans="1:20" s="4" customFormat="1" ht="228">
      <c r="A89" s="39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44"/>
      <c r="P89" s="71" t="s">
        <v>100</v>
      </c>
      <c r="Q89" s="71" t="s">
        <v>100</v>
      </c>
      <c r="R89" s="71" t="s">
        <v>1</v>
      </c>
      <c r="S89" s="48"/>
      <c r="T89" s="48"/>
    </row>
    <row r="90" spans="1:20" s="4" customFormat="1" ht="99.75">
      <c r="A90" s="39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44"/>
      <c r="P90" s="73" t="s">
        <v>111</v>
      </c>
      <c r="Q90" s="73" t="s">
        <v>2</v>
      </c>
      <c r="R90" s="73" t="s">
        <v>3</v>
      </c>
      <c r="S90" s="48"/>
      <c r="T90" s="48"/>
    </row>
    <row r="91" spans="1:20" s="4" customFormat="1" ht="43.5" thickBot="1">
      <c r="A91" s="39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44"/>
      <c r="P91" s="75" t="s">
        <v>112</v>
      </c>
      <c r="Q91" s="75" t="s">
        <v>4</v>
      </c>
      <c r="R91" s="75" t="s">
        <v>5</v>
      </c>
      <c r="S91" s="48"/>
      <c r="T91" s="48"/>
    </row>
    <row r="92" spans="1:20" s="4" customFormat="1">
      <c r="A92" s="39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44"/>
      <c r="P92" s="48"/>
      <c r="Q92" s="48"/>
      <c r="R92" s="48"/>
      <c r="S92" s="48"/>
      <c r="T92" s="48"/>
    </row>
    <row r="93" spans="1:20" s="4" customFormat="1">
      <c r="A93" s="39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44"/>
      <c r="P93" s="48"/>
      <c r="Q93" s="48"/>
      <c r="R93" s="48"/>
      <c r="S93" s="48"/>
      <c r="T93" s="48"/>
    </row>
    <row r="94" spans="1:20" s="4" customFormat="1">
      <c r="A94" s="39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44"/>
      <c r="P94" s="48"/>
      <c r="Q94" s="48"/>
      <c r="R94" s="48"/>
      <c r="S94" s="48"/>
      <c r="T94" s="48"/>
    </row>
    <row r="95" spans="1:20" s="4" customFormat="1" ht="15" thickBot="1">
      <c r="A95" s="39"/>
      <c r="B95" s="40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44"/>
      <c r="P95" s="48"/>
      <c r="Q95" s="48"/>
      <c r="R95" s="48"/>
      <c r="S95" s="48"/>
      <c r="T95" s="48"/>
    </row>
    <row r="96" spans="1:20" s="4" customFormat="1">
      <c r="A96" s="39"/>
      <c r="B96" s="40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44"/>
      <c r="P96" s="76"/>
      <c r="Q96" s="77"/>
      <c r="R96" s="78"/>
      <c r="S96" s="79"/>
      <c r="T96" s="48"/>
    </row>
    <row r="97" spans="1:20" s="4" customFormat="1" ht="15" thickBot="1">
      <c r="A97" s="39"/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44"/>
      <c r="P97" s="80"/>
      <c r="Q97" s="101"/>
      <c r="R97" s="101"/>
      <c r="S97" s="82"/>
      <c r="T97" s="48"/>
    </row>
    <row r="98" spans="1:20" s="4" customFormat="1">
      <c r="A98" s="39"/>
      <c r="B98" s="40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4"/>
      <c r="P98" s="76"/>
      <c r="Q98" s="77"/>
      <c r="R98" s="101" t="s">
        <v>6</v>
      </c>
      <c r="S98" s="82" t="s">
        <v>7</v>
      </c>
      <c r="T98" s="48"/>
    </row>
    <row r="99" spans="1:20" s="4" customFormat="1">
      <c r="A99" s="39"/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44"/>
      <c r="P99" s="80" t="s">
        <v>8</v>
      </c>
      <c r="Q99" s="101" t="s">
        <v>9</v>
      </c>
      <c r="R99" s="101" t="s">
        <v>10</v>
      </c>
      <c r="S99" s="82" t="s">
        <v>11</v>
      </c>
      <c r="T99" s="48"/>
    </row>
    <row r="100" spans="1:20" s="4" customFormat="1">
      <c r="A100" s="39"/>
      <c r="B100" s="40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44"/>
      <c r="P100" s="80" t="s">
        <v>13</v>
      </c>
      <c r="Q100" s="101" t="s">
        <v>14</v>
      </c>
      <c r="R100" s="101" t="s">
        <v>15</v>
      </c>
      <c r="S100" s="82" t="s">
        <v>16</v>
      </c>
      <c r="T100" s="48"/>
    </row>
    <row r="101" spans="1:20" s="4" customFormat="1">
      <c r="A101" s="39"/>
      <c r="B101" s="40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44"/>
      <c r="P101" s="80" t="s">
        <v>18</v>
      </c>
      <c r="Q101" s="101" t="s">
        <v>20</v>
      </c>
      <c r="R101" s="101" t="s">
        <v>21</v>
      </c>
      <c r="S101" s="82" t="s">
        <v>22</v>
      </c>
      <c r="T101" s="48"/>
    </row>
    <row r="102" spans="1:20" s="4" customFormat="1">
      <c r="A102" s="39"/>
      <c r="B102" s="40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44"/>
      <c r="P102" s="80" t="s">
        <v>23</v>
      </c>
      <c r="Q102" s="101" t="s">
        <v>24</v>
      </c>
      <c r="R102" s="101" t="s">
        <v>25</v>
      </c>
      <c r="S102" s="82" t="s">
        <v>26</v>
      </c>
      <c r="T102" s="48"/>
    </row>
    <row r="103" spans="1:20" s="4" customFormat="1" ht="15" thickBot="1">
      <c r="A103" s="39"/>
      <c r="B103" s="40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44"/>
      <c r="P103" s="80" t="s">
        <v>27</v>
      </c>
      <c r="Q103" s="101" t="s">
        <v>28</v>
      </c>
      <c r="R103" s="83" t="s">
        <v>29</v>
      </c>
      <c r="S103" s="84" t="s">
        <v>30</v>
      </c>
      <c r="T103" s="48"/>
    </row>
    <row r="104" spans="1:20" s="4" customFormat="1">
      <c r="A104" s="39"/>
      <c r="B104" s="40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44"/>
      <c r="P104" s="78" t="s">
        <v>31</v>
      </c>
      <c r="Q104" s="79" t="s">
        <v>28</v>
      </c>
      <c r="R104" s="85" t="s">
        <v>32</v>
      </c>
      <c r="S104" s="78" t="s">
        <v>11</v>
      </c>
      <c r="T104" s="48"/>
    </row>
    <row r="105" spans="1:20" s="4" customFormat="1">
      <c r="A105" s="39"/>
      <c r="B105" s="40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44"/>
      <c r="P105" s="101" t="s">
        <v>33</v>
      </c>
      <c r="Q105" s="82" t="s">
        <v>34</v>
      </c>
      <c r="R105" s="80" t="s">
        <v>35</v>
      </c>
      <c r="S105" s="101" t="s">
        <v>36</v>
      </c>
      <c r="T105" s="48"/>
    </row>
    <row r="106" spans="1:20" s="4" customFormat="1">
      <c r="A106" s="39"/>
      <c r="B106" s="40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44"/>
      <c r="P106" s="39"/>
      <c r="Q106" s="39"/>
      <c r="R106" s="39"/>
      <c r="S106" s="39"/>
      <c r="T106" s="48"/>
    </row>
    <row r="107" spans="1:20" s="4" customFormat="1">
      <c r="A107" s="39"/>
      <c r="B107" s="40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44"/>
      <c r="P107" s="80" t="s">
        <v>37</v>
      </c>
      <c r="Q107" s="101" t="s">
        <v>38</v>
      </c>
      <c r="R107" s="102" t="s">
        <v>39</v>
      </c>
      <c r="S107" s="87" t="s">
        <v>40</v>
      </c>
      <c r="T107" s="48"/>
    </row>
    <row r="108" spans="1:20" s="4" customFormat="1">
      <c r="A108" s="39"/>
      <c r="B108" s="40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44"/>
      <c r="P108" s="80" t="s">
        <v>41</v>
      </c>
      <c r="Q108" s="101" t="s">
        <v>42</v>
      </c>
      <c r="R108" s="102" t="s">
        <v>43</v>
      </c>
      <c r="S108" s="87" t="s">
        <v>44</v>
      </c>
      <c r="T108" s="48"/>
    </row>
    <row r="109" spans="1:20" s="4" customFormat="1">
      <c r="A109" s="39"/>
      <c r="B109" s="40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44"/>
      <c r="P109" s="80" t="s">
        <v>45</v>
      </c>
      <c r="Q109" s="101" t="s">
        <v>46</v>
      </c>
      <c r="R109" s="103" t="s">
        <v>47</v>
      </c>
      <c r="S109" s="89" t="s">
        <v>48</v>
      </c>
      <c r="T109" s="48"/>
    </row>
    <row r="110" spans="1:20" s="4" customFormat="1">
      <c r="A110" s="39"/>
      <c r="B110" s="4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44"/>
      <c r="P110" s="80" t="s">
        <v>49</v>
      </c>
      <c r="Q110" s="101" t="s">
        <v>50</v>
      </c>
      <c r="R110" s="102"/>
      <c r="S110" s="87"/>
      <c r="T110" s="48"/>
    </row>
    <row r="111" spans="1:20" s="4" customFormat="1">
      <c r="A111" s="39"/>
      <c r="B111" s="40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44"/>
      <c r="P111" s="80" t="s">
        <v>51</v>
      </c>
      <c r="Q111" s="101" t="s">
        <v>52</v>
      </c>
      <c r="R111" s="103"/>
      <c r="S111" s="89"/>
      <c r="T111" s="48"/>
    </row>
    <row r="112" spans="1:20" s="4" customFormat="1" ht="15" thickBot="1">
      <c r="A112" s="5"/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8"/>
      <c r="P112" s="104" t="s">
        <v>53</v>
      </c>
      <c r="Q112" s="105" t="s">
        <v>54</v>
      </c>
      <c r="R112" s="106"/>
      <c r="S112" s="107"/>
    </row>
    <row r="113" spans="1:19" s="4" customFormat="1">
      <c r="A113" s="5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8"/>
      <c r="P113" s="108" t="s">
        <v>55</v>
      </c>
      <c r="Q113" s="109" t="s">
        <v>56</v>
      </c>
      <c r="R113" s="106"/>
      <c r="S113" s="107"/>
    </row>
    <row r="114" spans="1:19" s="4" customFormat="1" ht="15" thickBot="1">
      <c r="A114" s="5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8"/>
      <c r="P114" s="106" t="s">
        <v>58</v>
      </c>
      <c r="Q114" s="107" t="s">
        <v>59</v>
      </c>
      <c r="R114" s="105"/>
      <c r="S114" s="110"/>
    </row>
    <row r="115" spans="1:19" s="4" customFormat="1">
      <c r="A115" s="5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8"/>
      <c r="P115" s="111"/>
      <c r="Q115" s="112"/>
      <c r="R115" s="112"/>
      <c r="S115" s="112"/>
    </row>
    <row r="116" spans="1:19" s="4" customFormat="1">
      <c r="A116" s="5"/>
      <c r="B116" s="2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8"/>
      <c r="P116" s="111"/>
      <c r="Q116" s="111"/>
      <c r="R116" s="112"/>
      <c r="S116" s="112"/>
    </row>
    <row r="117" spans="1:19" s="4" customFormat="1">
      <c r="A117" s="5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8"/>
      <c r="P117" s="111"/>
      <c r="Q117" s="111"/>
      <c r="R117" s="112"/>
      <c r="S117" s="112"/>
    </row>
    <row r="118" spans="1:19" s="4" customFormat="1">
      <c r="A118" s="5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8"/>
      <c r="P118" s="113"/>
      <c r="Q118" s="114"/>
      <c r="R118" s="113"/>
      <c r="S118" s="113"/>
    </row>
    <row r="119" spans="1:19" s="4" customFormat="1">
      <c r="A119" s="5"/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8"/>
      <c r="P119" s="113"/>
      <c r="Q119" s="114"/>
      <c r="R119" s="113"/>
      <c r="S119" s="113"/>
    </row>
    <row r="120" spans="1:19" s="4" customFormat="1">
      <c r="A120" s="5"/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8"/>
      <c r="P120" s="115"/>
      <c r="Q120" s="115"/>
      <c r="R120" s="115"/>
      <c r="S120" s="115"/>
    </row>
    <row r="121" spans="1:19" s="4" customFormat="1">
      <c r="A121" s="5"/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8"/>
      <c r="P121" s="116"/>
      <c r="Q121" s="116"/>
      <c r="R121" s="116"/>
      <c r="S121" s="116"/>
    </row>
    <row r="122" spans="1:19" s="4" customFormat="1" ht="15" thickBot="1">
      <c r="A122" s="5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8"/>
      <c r="P122" s="116"/>
      <c r="Q122" s="116"/>
      <c r="R122" s="116"/>
      <c r="S122" s="116"/>
    </row>
    <row r="123" spans="1:19" s="4" customFormat="1">
      <c r="A123" s="5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8"/>
      <c r="P123" s="117" t="str">
        <f t="shared" ref="P123:P130" si="3">IF(F55=$P$97,"",IF(F55=$P$98,$Q$98,IF(F55=$P$99,$Q$99,IF(F55=$P$100,$Q$100,IF(F55=$P$101,$Q$101,IF(F55=$P$102,$Q$102,IF(F55=$P$103,$Q$103,IF(F55=$P$104,$Q$104,""))))))))</f>
        <v/>
      </c>
      <c r="Q123" s="118" t="str">
        <f t="shared" ref="Q123:Q130" si="4">IF(F55=$R$97,$S$97,IF(F55=$R$98,$S$98,IF(F55=$R$99,$S$99,IF(F55=$R$100,$S$100,IF(F55=$R$101,$S$101,IF(F55=$R$102,$S$102,IF(F55=$R$103,$S$103,IF(F55=$R$104,$S$104,""))))))))</f>
        <v/>
      </c>
      <c r="R123" s="118" t="str">
        <f t="shared" ref="R123:R130" si="5">IF(F55=$P$106,$Q$106,IF(F55=$P$107,$Q$107,IF(F55=$P$108,$Q$108,IF(F55=$P$109,$Q$109,IF(F55=$P$110,$Q$110,IF(F55=$P$111,$Q$111,IF(F55=$P$112,$Q$112,IF(F55=$P$113,$Q$113,""))))))))</f>
        <v/>
      </c>
      <c r="S123" s="111" t="str">
        <f t="shared" ref="S123:S130" si="6">IF(F55=$R$106,$S$106,IF(F55=$R$107,$S$107,IF(F55=$R$108,$S$108,IF(F55=$R$109,$S$109,IF(F55=$R$110,$S$110,"")))))</f>
        <v/>
      </c>
    </row>
    <row r="124" spans="1:19" s="4" customFormat="1">
      <c r="A124" s="5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8"/>
      <c r="P124" s="119" t="str">
        <f t="shared" si="3"/>
        <v/>
      </c>
      <c r="Q124" s="111" t="str">
        <f t="shared" si="4"/>
        <v/>
      </c>
      <c r="R124" s="111" t="str">
        <f t="shared" si="5"/>
        <v/>
      </c>
      <c r="S124" s="111" t="str">
        <f t="shared" si="6"/>
        <v/>
      </c>
    </row>
    <row r="125" spans="1:19" s="4" customFormat="1">
      <c r="A125" s="5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8"/>
      <c r="P125" s="119" t="str">
        <f t="shared" si="3"/>
        <v/>
      </c>
      <c r="Q125" s="111" t="str">
        <f t="shared" si="4"/>
        <v/>
      </c>
      <c r="R125" s="111" t="str">
        <f t="shared" si="5"/>
        <v/>
      </c>
      <c r="S125" s="111" t="str">
        <f t="shared" si="6"/>
        <v/>
      </c>
    </row>
    <row r="126" spans="1:19" s="4" customFormat="1">
      <c r="A126" s="5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8"/>
      <c r="P126" s="119" t="str">
        <f t="shared" si="3"/>
        <v/>
      </c>
      <c r="Q126" s="111" t="str">
        <f t="shared" si="4"/>
        <v/>
      </c>
      <c r="R126" s="111" t="str">
        <f t="shared" si="5"/>
        <v/>
      </c>
      <c r="S126" s="111" t="str">
        <f t="shared" si="6"/>
        <v/>
      </c>
    </row>
    <row r="127" spans="1:19" s="4" customFormat="1">
      <c r="A127" s="5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8"/>
      <c r="P127" s="119" t="str">
        <f t="shared" si="3"/>
        <v/>
      </c>
      <c r="Q127" s="111" t="str">
        <f t="shared" si="4"/>
        <v/>
      </c>
      <c r="R127" s="111" t="str">
        <f t="shared" si="5"/>
        <v/>
      </c>
      <c r="S127" s="111" t="str">
        <f t="shared" si="6"/>
        <v/>
      </c>
    </row>
    <row r="128" spans="1:19" s="4" customFormat="1">
      <c r="A128" s="5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8"/>
      <c r="P128" s="119" t="str">
        <f t="shared" si="3"/>
        <v/>
      </c>
      <c r="Q128" s="111" t="str">
        <f t="shared" si="4"/>
        <v/>
      </c>
      <c r="R128" s="111" t="str">
        <f t="shared" si="5"/>
        <v/>
      </c>
      <c r="S128" s="111" t="str">
        <f t="shared" si="6"/>
        <v/>
      </c>
    </row>
    <row r="129" spans="1:19" s="4" customFormat="1">
      <c r="A129" s="5"/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8"/>
      <c r="P129" s="119" t="str">
        <f t="shared" si="3"/>
        <v/>
      </c>
      <c r="Q129" s="111" t="str">
        <f t="shared" si="4"/>
        <v/>
      </c>
      <c r="R129" s="111" t="str">
        <f t="shared" si="5"/>
        <v/>
      </c>
      <c r="S129" s="111" t="str">
        <f t="shared" si="6"/>
        <v/>
      </c>
    </row>
    <row r="130" spans="1:19" s="4" customFormat="1" ht="15" thickBot="1">
      <c r="A130" s="5"/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8"/>
      <c r="P130" s="120" t="str">
        <f t="shared" si="3"/>
        <v/>
      </c>
      <c r="Q130" s="121" t="str">
        <f t="shared" si="4"/>
        <v/>
      </c>
      <c r="R130" s="121" t="str">
        <f t="shared" si="5"/>
        <v/>
      </c>
      <c r="S130" s="111" t="str">
        <f t="shared" si="6"/>
        <v/>
      </c>
    </row>
    <row r="131" spans="1:19">
      <c r="P131" s="111"/>
      <c r="Q131" s="111"/>
      <c r="R131" s="111"/>
      <c r="S131" s="111"/>
    </row>
    <row r="132" spans="1:19" s="4" customFormat="1">
      <c r="A132" s="5"/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8"/>
      <c r="P132" s="111" t="s">
        <v>123</v>
      </c>
      <c r="Q132" s="111"/>
      <c r="R132" s="111"/>
      <c r="S132" s="111"/>
    </row>
    <row r="133" spans="1:19" s="4" customFormat="1">
      <c r="A133" s="5"/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8"/>
      <c r="P133" s="106" t="s">
        <v>18</v>
      </c>
      <c r="Q133" s="106" t="s">
        <v>20</v>
      </c>
      <c r="R133" s="111">
        <f t="shared" ref="R133:R144" si="7">LEN(Q133)</f>
        <v>19</v>
      </c>
      <c r="S133" s="111"/>
    </row>
    <row r="134" spans="1:19" s="4" customFormat="1">
      <c r="A134" s="5"/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8"/>
      <c r="P134" s="106" t="s">
        <v>13</v>
      </c>
      <c r="Q134" s="106" t="s">
        <v>14</v>
      </c>
      <c r="R134" s="111">
        <f t="shared" si="7"/>
        <v>19</v>
      </c>
      <c r="S134" s="111"/>
    </row>
    <row r="135" spans="1:19" s="4" customFormat="1">
      <c r="A135" s="5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8"/>
      <c r="P135" s="106" t="s">
        <v>23</v>
      </c>
      <c r="Q135" s="106" t="s">
        <v>24</v>
      </c>
      <c r="R135" s="111">
        <f t="shared" si="7"/>
        <v>20</v>
      </c>
      <c r="S135" s="111"/>
    </row>
    <row r="136" spans="1:19" s="4" customFormat="1">
      <c r="A136" s="5"/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8"/>
      <c r="P136" s="106" t="s">
        <v>27</v>
      </c>
      <c r="Q136" s="106" t="s">
        <v>28</v>
      </c>
      <c r="R136" s="111">
        <f t="shared" si="7"/>
        <v>17</v>
      </c>
      <c r="S136" s="111"/>
    </row>
    <row r="137" spans="1:19" s="4" customFormat="1">
      <c r="A137" s="5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8"/>
      <c r="P137" s="106" t="s">
        <v>35</v>
      </c>
      <c r="Q137" s="106" t="s">
        <v>36</v>
      </c>
      <c r="R137" s="111">
        <f t="shared" si="7"/>
        <v>19</v>
      </c>
      <c r="S137" s="111"/>
    </row>
    <row r="138" spans="1:19" s="4" customFormat="1">
      <c r="A138" s="5"/>
      <c r="B138" s="23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8"/>
      <c r="P138" s="106" t="s">
        <v>31</v>
      </c>
      <c r="Q138" s="106" t="s">
        <v>28</v>
      </c>
      <c r="R138" s="111">
        <f t="shared" si="7"/>
        <v>17</v>
      </c>
      <c r="S138" s="111"/>
    </row>
    <row r="139" spans="1:19" s="4" customFormat="1">
      <c r="A139" s="5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8"/>
      <c r="P139" s="106" t="s">
        <v>15</v>
      </c>
      <c r="Q139" s="106" t="s">
        <v>16</v>
      </c>
      <c r="R139" s="111">
        <f t="shared" si="7"/>
        <v>17</v>
      </c>
      <c r="S139" s="111"/>
    </row>
    <row r="140" spans="1:19" s="4" customFormat="1">
      <c r="A140" s="5"/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8"/>
      <c r="P140" s="106" t="s">
        <v>32</v>
      </c>
      <c r="Q140" s="106" t="s">
        <v>11</v>
      </c>
      <c r="R140" s="111">
        <f t="shared" si="7"/>
        <v>17</v>
      </c>
      <c r="S140" s="111"/>
    </row>
    <row r="141" spans="1:19" s="4" customFormat="1">
      <c r="A141" s="5"/>
      <c r="B141" s="23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8"/>
      <c r="P141" s="106" t="s">
        <v>45</v>
      </c>
      <c r="Q141" s="106" t="s">
        <v>46</v>
      </c>
      <c r="R141" s="111">
        <f t="shared" si="7"/>
        <v>19</v>
      </c>
      <c r="S141" s="111"/>
    </row>
    <row r="142" spans="1:19" s="4" customFormat="1">
      <c r="A142" s="5"/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8"/>
      <c r="P142" s="122" t="s">
        <v>39</v>
      </c>
      <c r="Q142" s="122" t="s">
        <v>40</v>
      </c>
      <c r="R142" s="111">
        <f t="shared" si="7"/>
        <v>23</v>
      </c>
      <c r="S142" s="111"/>
    </row>
    <row r="143" spans="1:19" s="4" customFormat="1">
      <c r="A143" s="5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8"/>
      <c r="P143" s="122" t="s">
        <v>43</v>
      </c>
      <c r="Q143" s="122" t="s">
        <v>44</v>
      </c>
      <c r="R143" s="111">
        <f t="shared" si="7"/>
        <v>23</v>
      </c>
      <c r="S143" s="111"/>
    </row>
    <row r="144" spans="1:19" s="4" customFormat="1">
      <c r="A144" s="5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8"/>
      <c r="P144" s="123" t="s">
        <v>47</v>
      </c>
      <c r="Q144" s="123" t="s">
        <v>48</v>
      </c>
      <c r="R144" s="111">
        <f t="shared" si="7"/>
        <v>18</v>
      </c>
      <c r="S144" s="111"/>
    </row>
    <row r="145" spans="16:19">
      <c r="P145" s="111"/>
      <c r="Q145" s="111"/>
      <c r="R145" s="111"/>
      <c r="S145" s="111"/>
    </row>
  </sheetData>
  <sheetProtection algorithmName="SHA-512" hashValue="Zntyj9xJyzBhBw5J4EJ/hqH/zqS9wlRjvnDTiCeRjqUmjUId379eieQb4tLy1sBACWfukxLseHtPgVUl0KBqYw==" saltValue="zUY9VCR9Q7tAwkHXdrnj8Q==" spinCount="100000" sheet="1" objects="1" scenarios="1"/>
  <mergeCells count="179">
    <mergeCell ref="M37:N37"/>
    <mergeCell ref="M36:N36"/>
    <mergeCell ref="M35:N35"/>
    <mergeCell ref="M34:N34"/>
    <mergeCell ref="M33:N33"/>
    <mergeCell ref="M32:N32"/>
    <mergeCell ref="M31:N31"/>
    <mergeCell ref="M30:N30"/>
    <mergeCell ref="M43:N43"/>
    <mergeCell ref="M42:N42"/>
    <mergeCell ref="M41:N41"/>
    <mergeCell ref="M40:N40"/>
    <mergeCell ref="M39:N39"/>
    <mergeCell ref="M38:N38"/>
    <mergeCell ref="M18:N18"/>
    <mergeCell ref="M17:N17"/>
    <mergeCell ref="M16:N16"/>
    <mergeCell ref="M15:N15"/>
    <mergeCell ref="M14:N14"/>
    <mergeCell ref="M29:N29"/>
    <mergeCell ref="M28:N28"/>
    <mergeCell ref="M27:N27"/>
    <mergeCell ref="M26:N26"/>
    <mergeCell ref="M25:N25"/>
    <mergeCell ref="M24:N24"/>
    <mergeCell ref="M23:N23"/>
    <mergeCell ref="M22:N22"/>
    <mergeCell ref="M21:N21"/>
    <mergeCell ref="M20:N20"/>
    <mergeCell ref="M19:N19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E41:G41"/>
    <mergeCell ref="E42:G42"/>
    <mergeCell ref="E43:G43"/>
    <mergeCell ref="E45:G45"/>
    <mergeCell ref="E46:G46"/>
    <mergeCell ref="M44:N44"/>
    <mergeCell ref="E47:G47"/>
    <mergeCell ref="M47:N47"/>
    <mergeCell ref="E48:G48"/>
    <mergeCell ref="M48:N48"/>
    <mergeCell ref="H47:I47"/>
    <mergeCell ref="H48:I48"/>
    <mergeCell ref="M45:N45"/>
    <mergeCell ref="M46:N46"/>
    <mergeCell ref="C62:D62"/>
    <mergeCell ref="F62:H62"/>
    <mergeCell ref="I62:K62"/>
    <mergeCell ref="B64:N64"/>
    <mergeCell ref="B65:N68"/>
    <mergeCell ref="B70:C71"/>
    <mergeCell ref="D70:H70"/>
    <mergeCell ref="I70:J71"/>
    <mergeCell ref="K70:N70"/>
    <mergeCell ref="D71:H71"/>
    <mergeCell ref="K71:N71"/>
    <mergeCell ref="C60:D60"/>
    <mergeCell ref="F60:H60"/>
    <mergeCell ref="I60:K60"/>
    <mergeCell ref="C61:D61"/>
    <mergeCell ref="F61:H61"/>
    <mergeCell ref="I61:K61"/>
    <mergeCell ref="C58:D58"/>
    <mergeCell ref="F58:H58"/>
    <mergeCell ref="I58:K58"/>
    <mergeCell ref="C59:D59"/>
    <mergeCell ref="F59:H59"/>
    <mergeCell ref="I59:K59"/>
    <mergeCell ref="C57:D57"/>
    <mergeCell ref="F57:H57"/>
    <mergeCell ref="I57:K57"/>
    <mergeCell ref="C53:D53"/>
    <mergeCell ref="F53:H53"/>
    <mergeCell ref="I53:K53"/>
    <mergeCell ref="C55:D55"/>
    <mergeCell ref="F55:H55"/>
    <mergeCell ref="I55:K55"/>
    <mergeCell ref="C54:D54"/>
    <mergeCell ref="F54:H54"/>
    <mergeCell ref="M11:N11"/>
    <mergeCell ref="E12:G12"/>
    <mergeCell ref="M12:N12"/>
    <mergeCell ref="E13:G13"/>
    <mergeCell ref="M13:N13"/>
    <mergeCell ref="E28:G28"/>
    <mergeCell ref="E29:G29"/>
    <mergeCell ref="E30:G30"/>
    <mergeCell ref="C56:D56"/>
    <mergeCell ref="F56:H56"/>
    <mergeCell ref="I56:K56"/>
    <mergeCell ref="E38:G38"/>
    <mergeCell ref="E39:G39"/>
    <mergeCell ref="F52:H52"/>
    <mergeCell ref="E44:G44"/>
    <mergeCell ref="B50:N50"/>
    <mergeCell ref="B51:B52"/>
    <mergeCell ref="C51:D52"/>
    <mergeCell ref="E51:H51"/>
    <mergeCell ref="I51:K52"/>
    <mergeCell ref="L51:L52"/>
    <mergeCell ref="M51:M52"/>
    <mergeCell ref="N51:N52"/>
    <mergeCell ref="E40:G40"/>
    <mergeCell ref="E34:G34"/>
    <mergeCell ref="E35:G35"/>
    <mergeCell ref="E36:G36"/>
    <mergeCell ref="E37:G37"/>
    <mergeCell ref="B4:N4"/>
    <mergeCell ref="B5:N5"/>
    <mergeCell ref="E23:G23"/>
    <mergeCell ref="E24:G24"/>
    <mergeCell ref="E25:G25"/>
    <mergeCell ref="E26:G26"/>
    <mergeCell ref="E27:G27"/>
    <mergeCell ref="E19:G19"/>
    <mergeCell ref="E20:G20"/>
    <mergeCell ref="E31:G31"/>
    <mergeCell ref="E32:G32"/>
    <mergeCell ref="E33:G33"/>
    <mergeCell ref="E14:G14"/>
    <mergeCell ref="E15:G15"/>
    <mergeCell ref="E16:G16"/>
    <mergeCell ref="E17:G17"/>
    <mergeCell ref="E18:G18"/>
    <mergeCell ref="E21:G21"/>
    <mergeCell ref="E22:G22"/>
    <mergeCell ref="E11:G11"/>
    <mergeCell ref="K3:N3"/>
    <mergeCell ref="E8:G8"/>
    <mergeCell ref="H8:I8"/>
    <mergeCell ref="M8:N8"/>
    <mergeCell ref="E9:G9"/>
    <mergeCell ref="M9:N9"/>
    <mergeCell ref="E10:G10"/>
    <mergeCell ref="M10:N10"/>
    <mergeCell ref="B6:B7"/>
    <mergeCell ref="C6:D6"/>
    <mergeCell ref="E6:G7"/>
    <mergeCell ref="H6:I6"/>
    <mergeCell ref="M6:N6"/>
    <mergeCell ref="H7:I7"/>
    <mergeCell ref="M7:N7"/>
    <mergeCell ref="H9:I9"/>
    <mergeCell ref="H10:I10"/>
  </mergeCells>
  <phoneticPr fontId="4"/>
  <dataValidations count="7">
    <dataValidation type="list" allowBlank="1" showInputMessage="1" showErrorMessage="1" sqref="K9:K48" xr:uid="{00000000-0002-0000-0200-000001000000}">
      <formula1>$Q$89:$Q$91</formula1>
    </dataValidation>
    <dataValidation type="list" allowBlank="1" showInputMessage="1" showErrorMessage="1" sqref="E9:E48" xr:uid="{00000000-0002-0000-0200-000002000000}">
      <formula1>$R$74:$R$79</formula1>
    </dataValidation>
    <dataValidation type="list" allowBlank="1" showInputMessage="1" showErrorMessage="1" sqref="C55:C62" xr:uid="{00000000-0002-0000-0200-000004000000}">
      <formula1>$Q$74:$Q$77</formula1>
    </dataValidation>
    <dataValidation type="list" allowBlank="1" showInputMessage="1" showErrorMessage="1" sqref="F55:F62" xr:uid="{00000000-0002-0000-0200-000005000000}">
      <formula1>$P$132:$P$144</formula1>
    </dataValidation>
    <dataValidation type="list" allowBlank="1" showInputMessage="1" showErrorMessage="1" sqref="F54" xr:uid="{00000000-0002-0000-0200-000006000000}">
      <formula1>$P$130:$P$142</formula1>
    </dataValidation>
    <dataValidation type="custom" operator="lessThanOrEqual" allowBlank="1" showInputMessage="1" showErrorMessage="1" errorTitle="入力制限" error="半角英数字9文字以内で入力してください。ギリシャ文字やローマ数字、スペース、記号等は使用できません。" sqref="E55:E62" xr:uid="{508A5E0B-482D-4341-80D2-41C1661256B7}">
      <formula1>AND(COUNT(INDEX(FIND(MID(UPPER(E55)&amp;REPT("*",9),ROW($1:$9),1),"ABCDEFGHIJKLMNOPQRSTUVWXYZ0123456789.-"),))=LEN(E55),LENB(E55)&lt;=9)</formula1>
    </dataValidation>
    <dataValidation type="custom" operator="lessThanOrEqual" allowBlank="1" showInputMessage="1" showErrorMessage="1" errorTitle="Limitation" error="Please use a name within 9 English one byte characters. None of Greek alphabet, Roman numeral, spaces or signs should be used." sqref="C9:D48" xr:uid="{4BAE8E2C-A7CC-4F34-AA18-A6D05FDDBED3}">
      <formula1>AND(COUNT(INDEX(FIND(MID(UPPER(C9)&amp;REPT("*",9),ROW($1:$9),1),"ABCDEFGHIJKLMNOPQRSTUVWXYZ0123456789.-"),))=LEN(C9),LENB(C9)&lt;=9)</formula1>
    </dataValidation>
  </dataValidations>
  <pageMargins left="0.47244094488188981" right="0.31496062992125984" top="0.51181102362204722" bottom="0.39370078740157483" header="0.31496062992125984" footer="0.31496062992125984"/>
  <pageSetup paperSize="9" scale="53" fitToHeight="0" orientation="portrait" horizontalDpi="300" verticalDpi="300" r:id="rId1"/>
  <headerFooter alignWithMargins="0">
    <oddFooter>&amp;RF08269 21/09/10 Rev.11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0DBAD-9684-4059-945D-10A48EBD7A5C}">
  <sheetPr>
    <pageSetUpPr fitToPage="1"/>
  </sheetPr>
  <dimension ref="A1:Z145"/>
  <sheetViews>
    <sheetView showGridLines="0" zoomScale="70" zoomScaleNormal="70" workbookViewId="0"/>
  </sheetViews>
  <sheetFormatPr defaultColWidth="10.625" defaultRowHeight="14.25"/>
  <cols>
    <col min="1" max="1" width="10.625" style="5"/>
    <col min="2" max="2" width="5.375" style="23" customWidth="1"/>
    <col min="3" max="3" width="14.75" style="24" customWidth="1"/>
    <col min="4" max="4" width="14.5" style="24" customWidth="1"/>
    <col min="5" max="5" width="18.625" style="24" customWidth="1"/>
    <col min="6" max="7" width="7" style="24" customWidth="1"/>
    <col min="8" max="8" width="6.625" style="24" customWidth="1"/>
    <col min="9" max="9" width="5.25" style="24" customWidth="1"/>
    <col min="10" max="10" width="10.625" style="24" customWidth="1"/>
    <col min="11" max="11" width="19.125" style="24" customWidth="1"/>
    <col min="12" max="12" width="34.375" style="24" customWidth="1"/>
    <col min="13" max="13" width="11.25" style="24" customWidth="1"/>
    <col min="14" max="14" width="11.125" style="24" customWidth="1"/>
    <col min="15" max="15" width="7.625" style="8" customWidth="1"/>
    <col min="16" max="16" width="26" style="4" hidden="1" customWidth="1"/>
    <col min="17" max="17" width="29.75" style="4" hidden="1" customWidth="1"/>
    <col min="18" max="18" width="34.75" style="4" hidden="1" customWidth="1"/>
    <col min="19" max="19" width="0.125" style="4" hidden="1" customWidth="1"/>
    <col min="20" max="20" width="42.625" style="4" customWidth="1"/>
    <col min="21" max="22" width="8.375" style="4" customWidth="1"/>
    <col min="23" max="23" width="13.75" style="4" customWidth="1"/>
    <col min="24" max="24" width="16.875" style="4" customWidth="1"/>
    <col min="25" max="25" width="39.375" style="4" bestFit="1" customWidth="1"/>
    <col min="26" max="26" width="4" style="4" bestFit="1" customWidth="1"/>
    <col min="27" max="27" width="13.75" style="5" bestFit="1" customWidth="1"/>
    <col min="28" max="28" width="23" style="5" bestFit="1" customWidth="1"/>
    <col min="29" max="16384" width="10.625" style="5"/>
  </cols>
  <sheetData>
    <row r="1" spans="1:23" ht="33" customHeight="1">
      <c r="A1" s="39"/>
      <c r="B1" s="40"/>
      <c r="C1" s="38"/>
      <c r="D1" s="38"/>
      <c r="E1" s="38"/>
      <c r="F1" s="38"/>
      <c r="G1" s="41"/>
      <c r="H1" s="41"/>
      <c r="I1" s="41"/>
      <c r="J1" s="42"/>
      <c r="K1" s="42" t="s">
        <v>146</v>
      </c>
      <c r="L1" s="38"/>
      <c r="M1" s="38"/>
      <c r="N1" s="43"/>
      <c r="O1" s="38"/>
      <c r="P1" s="48"/>
      <c r="Q1" s="48"/>
      <c r="R1" s="48"/>
      <c r="S1" s="48"/>
      <c r="T1" s="48"/>
    </row>
    <row r="2" spans="1:23" ht="26.25" customHeight="1">
      <c r="A2" s="39"/>
      <c r="B2" s="4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4"/>
      <c r="P2" s="48"/>
      <c r="Q2" s="48"/>
      <c r="R2" s="48"/>
      <c r="S2" s="48"/>
      <c r="T2" s="48"/>
    </row>
    <row r="3" spans="1:23" ht="29.25" customHeight="1">
      <c r="A3" s="39"/>
      <c r="B3" s="45"/>
      <c r="C3" s="45"/>
      <c r="D3" s="45"/>
      <c r="E3" s="45"/>
      <c r="F3" s="45"/>
      <c r="G3" s="45"/>
      <c r="H3" s="45"/>
      <c r="I3" s="45"/>
      <c r="J3" s="45"/>
      <c r="K3" s="323" t="s">
        <v>0</v>
      </c>
      <c r="L3" s="323"/>
      <c r="M3" s="323"/>
      <c r="N3" s="323"/>
      <c r="O3" s="46"/>
      <c r="P3" s="48"/>
      <c r="Q3" s="48"/>
      <c r="R3" s="48"/>
      <c r="S3" s="48"/>
      <c r="T3" s="48"/>
    </row>
    <row r="4" spans="1:23" s="15" customFormat="1" ht="26.25" customHeight="1" thickBot="1">
      <c r="A4" s="52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99"/>
      <c r="P4" s="52"/>
      <c r="Q4" s="52"/>
      <c r="R4" s="52"/>
      <c r="S4" s="52"/>
      <c r="T4" s="65"/>
      <c r="U4" s="14"/>
    </row>
    <row r="5" spans="1:23" s="15" customFormat="1" ht="21" customHeight="1" thickBot="1">
      <c r="A5" s="52"/>
      <c r="B5" s="308" t="s">
        <v>91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99"/>
      <c r="P5" s="52"/>
      <c r="Q5" s="52"/>
      <c r="R5" s="52"/>
      <c r="S5" s="52"/>
      <c r="T5" s="65"/>
      <c r="U5" s="14"/>
    </row>
    <row r="6" spans="1:23" s="17" customFormat="1" ht="28.5">
      <c r="A6" s="53"/>
      <c r="B6" s="452"/>
      <c r="C6" s="259" t="s">
        <v>132</v>
      </c>
      <c r="D6" s="315"/>
      <c r="E6" s="378" t="s">
        <v>92</v>
      </c>
      <c r="F6" s="379"/>
      <c r="G6" s="315"/>
      <c r="H6" s="376" t="s">
        <v>201</v>
      </c>
      <c r="I6" s="377"/>
      <c r="J6" s="228" t="s">
        <v>200</v>
      </c>
      <c r="K6" s="215" t="s">
        <v>113</v>
      </c>
      <c r="L6" s="215" t="s">
        <v>114</v>
      </c>
      <c r="M6" s="285" t="s">
        <v>115</v>
      </c>
      <c r="N6" s="316"/>
      <c r="O6" s="54"/>
      <c r="P6" s="53"/>
      <c r="Q6" s="53"/>
      <c r="R6" s="53"/>
      <c r="S6" s="53"/>
      <c r="T6" s="66"/>
      <c r="U6" s="16"/>
    </row>
    <row r="7" spans="1:23" s="17" customFormat="1" ht="17.100000000000001" customHeight="1">
      <c r="A7" s="53"/>
      <c r="B7" s="453"/>
      <c r="C7" s="188" t="s">
        <v>69</v>
      </c>
      <c r="D7" s="189" t="s">
        <v>70</v>
      </c>
      <c r="E7" s="380"/>
      <c r="F7" s="380"/>
      <c r="G7" s="381"/>
      <c r="H7" s="299" t="s">
        <v>73</v>
      </c>
      <c r="I7" s="252"/>
      <c r="J7" s="229" t="s">
        <v>74</v>
      </c>
      <c r="K7" s="229" t="s">
        <v>12</v>
      </c>
      <c r="L7" s="229" t="s">
        <v>117</v>
      </c>
      <c r="M7" s="253" t="s">
        <v>116</v>
      </c>
      <c r="N7" s="254"/>
      <c r="O7" s="55"/>
      <c r="P7" s="53"/>
      <c r="Q7" s="53"/>
      <c r="R7" s="53"/>
      <c r="S7" s="53"/>
      <c r="T7" s="66"/>
      <c r="U7" s="16"/>
    </row>
    <row r="8" spans="1:23" s="4" customFormat="1" ht="20.100000000000001" customHeight="1">
      <c r="A8" s="39"/>
      <c r="B8" s="191" t="s">
        <v>147</v>
      </c>
      <c r="C8" s="217" t="s">
        <v>72</v>
      </c>
      <c r="D8" s="217" t="s">
        <v>71</v>
      </c>
      <c r="E8" s="382" t="s">
        <v>107</v>
      </c>
      <c r="F8" s="383"/>
      <c r="G8" s="384"/>
      <c r="H8" s="275">
        <v>200</v>
      </c>
      <c r="I8" s="276"/>
      <c r="J8" s="192">
        <v>20</v>
      </c>
      <c r="K8" s="192" t="s">
        <v>2</v>
      </c>
      <c r="L8" s="192" t="s">
        <v>17</v>
      </c>
      <c r="M8" s="275">
        <v>600</v>
      </c>
      <c r="N8" s="398"/>
      <c r="O8" s="56"/>
      <c r="T8" s="3"/>
      <c r="U8" s="3"/>
    </row>
    <row r="9" spans="1:23" s="4" customFormat="1" ht="20.100000000000001" customHeight="1">
      <c r="A9" s="39"/>
      <c r="B9" s="216">
        <v>41</v>
      </c>
      <c r="C9" s="179"/>
      <c r="D9" s="179"/>
      <c r="E9" s="250" t="s">
        <v>100</v>
      </c>
      <c r="F9" s="385"/>
      <c r="G9" s="298"/>
      <c r="H9" s="297"/>
      <c r="I9" s="298"/>
      <c r="J9" s="213"/>
      <c r="K9" s="212" t="s">
        <v>99</v>
      </c>
      <c r="L9" s="194" t="str">
        <f>IF(K9="PCR","-","")</f>
        <v/>
      </c>
      <c r="M9" s="253"/>
      <c r="N9" s="254"/>
      <c r="O9" s="56"/>
      <c r="P9" s="48"/>
      <c r="Q9" s="48"/>
      <c r="R9" s="48"/>
      <c r="S9" s="48"/>
      <c r="T9" s="67"/>
      <c r="U9" s="3"/>
    </row>
    <row r="10" spans="1:23" s="4" customFormat="1" ht="19.5" customHeight="1">
      <c r="A10" s="39"/>
      <c r="B10" s="216">
        <v>42</v>
      </c>
      <c r="C10" s="179"/>
      <c r="D10" s="179"/>
      <c r="E10" s="250" t="s">
        <v>100</v>
      </c>
      <c r="F10" s="251"/>
      <c r="G10" s="252"/>
      <c r="H10" s="297"/>
      <c r="I10" s="298"/>
      <c r="J10" s="213"/>
      <c r="K10" s="212" t="s">
        <v>100</v>
      </c>
      <c r="L10" s="194" t="str">
        <f t="shared" ref="L10:L48" si="0">IF(K10="PCR","-","")</f>
        <v/>
      </c>
      <c r="M10" s="253"/>
      <c r="N10" s="254"/>
      <c r="O10" s="56"/>
      <c r="P10" s="48"/>
      <c r="Q10" s="48"/>
      <c r="R10" s="48"/>
      <c r="S10" s="48"/>
      <c r="T10" s="67"/>
      <c r="U10" s="3"/>
    </row>
    <row r="11" spans="1:23" s="4" customFormat="1" ht="20.100000000000001" customHeight="1">
      <c r="A11" s="39"/>
      <c r="B11" s="216">
        <v>43</v>
      </c>
      <c r="C11" s="179"/>
      <c r="D11" s="179"/>
      <c r="E11" s="250" t="s">
        <v>100</v>
      </c>
      <c r="F11" s="251"/>
      <c r="G11" s="252"/>
      <c r="H11" s="297"/>
      <c r="I11" s="298"/>
      <c r="J11" s="213"/>
      <c r="K11" s="212" t="s">
        <v>100</v>
      </c>
      <c r="L11" s="194" t="str">
        <f t="shared" si="0"/>
        <v/>
      </c>
      <c r="M11" s="253"/>
      <c r="N11" s="257"/>
      <c r="O11" s="56"/>
      <c r="P11" s="48"/>
      <c r="Q11" s="48"/>
      <c r="R11" s="48"/>
      <c r="S11" s="48"/>
      <c r="T11" s="67"/>
      <c r="U11" s="3"/>
    </row>
    <row r="12" spans="1:23" s="4" customFormat="1" ht="20.100000000000001" customHeight="1">
      <c r="A12" s="39"/>
      <c r="B12" s="216">
        <v>44</v>
      </c>
      <c r="C12" s="179"/>
      <c r="D12" s="179"/>
      <c r="E12" s="250" t="s">
        <v>100</v>
      </c>
      <c r="F12" s="251"/>
      <c r="G12" s="252"/>
      <c r="H12" s="297"/>
      <c r="I12" s="298"/>
      <c r="J12" s="213"/>
      <c r="K12" s="212" t="s">
        <v>100</v>
      </c>
      <c r="L12" s="194" t="str">
        <f t="shared" si="0"/>
        <v/>
      </c>
      <c r="M12" s="253"/>
      <c r="N12" s="254"/>
      <c r="O12" s="56"/>
      <c r="P12" s="48"/>
      <c r="Q12" s="48"/>
      <c r="R12" s="48"/>
      <c r="S12" s="48"/>
      <c r="T12" s="67"/>
      <c r="U12" s="3"/>
    </row>
    <row r="13" spans="1:23" s="4" customFormat="1" ht="20.100000000000001" customHeight="1">
      <c r="A13" s="39"/>
      <c r="B13" s="216">
        <v>45</v>
      </c>
      <c r="C13" s="179"/>
      <c r="D13" s="179"/>
      <c r="E13" s="250" t="s">
        <v>100</v>
      </c>
      <c r="F13" s="251"/>
      <c r="G13" s="252"/>
      <c r="H13" s="297"/>
      <c r="I13" s="298"/>
      <c r="J13" s="213"/>
      <c r="K13" s="212" t="s">
        <v>100</v>
      </c>
      <c r="L13" s="194" t="str">
        <f t="shared" si="0"/>
        <v/>
      </c>
      <c r="M13" s="253"/>
      <c r="N13" s="254"/>
      <c r="O13" s="56"/>
      <c r="P13" s="48"/>
      <c r="Q13" s="48"/>
      <c r="R13" s="48"/>
      <c r="S13" s="48"/>
      <c r="T13" s="68"/>
      <c r="U13" s="20"/>
      <c r="V13" s="21"/>
      <c r="W13" s="21"/>
    </row>
    <row r="14" spans="1:23" s="4" customFormat="1" ht="20.100000000000001" customHeight="1">
      <c r="A14" s="39"/>
      <c r="B14" s="216">
        <v>46</v>
      </c>
      <c r="C14" s="179"/>
      <c r="D14" s="179"/>
      <c r="E14" s="250" t="s">
        <v>100</v>
      </c>
      <c r="F14" s="251"/>
      <c r="G14" s="252"/>
      <c r="H14" s="297"/>
      <c r="I14" s="298"/>
      <c r="J14" s="213"/>
      <c r="K14" s="212" t="s">
        <v>100</v>
      </c>
      <c r="L14" s="194" t="str">
        <f t="shared" si="0"/>
        <v/>
      </c>
      <c r="M14" s="253"/>
      <c r="N14" s="257"/>
      <c r="O14" s="56"/>
      <c r="P14" s="48"/>
      <c r="Q14" s="48"/>
      <c r="R14" s="48"/>
      <c r="S14" s="48"/>
      <c r="T14" s="68"/>
      <c r="U14" s="20"/>
      <c r="V14" s="21"/>
      <c r="W14" s="21"/>
    </row>
    <row r="15" spans="1:23" s="4" customFormat="1" ht="20.100000000000001" customHeight="1">
      <c r="A15" s="39"/>
      <c r="B15" s="216">
        <v>47</v>
      </c>
      <c r="C15" s="179"/>
      <c r="D15" s="179"/>
      <c r="E15" s="250" t="s">
        <v>100</v>
      </c>
      <c r="F15" s="251"/>
      <c r="G15" s="252"/>
      <c r="H15" s="297"/>
      <c r="I15" s="298"/>
      <c r="J15" s="213"/>
      <c r="K15" s="212" t="s">
        <v>100</v>
      </c>
      <c r="L15" s="194" t="str">
        <f t="shared" si="0"/>
        <v/>
      </c>
      <c r="M15" s="253"/>
      <c r="N15" s="257"/>
      <c r="O15" s="56"/>
      <c r="P15" s="48"/>
      <c r="Q15" s="48"/>
      <c r="R15" s="48"/>
      <c r="S15" s="48"/>
      <c r="T15" s="68"/>
      <c r="U15" s="20"/>
      <c r="V15" s="21"/>
      <c r="W15" s="21"/>
    </row>
    <row r="16" spans="1:23" s="4" customFormat="1" ht="20.100000000000001" customHeight="1">
      <c r="A16" s="39"/>
      <c r="B16" s="216">
        <v>48</v>
      </c>
      <c r="C16" s="179"/>
      <c r="D16" s="179"/>
      <c r="E16" s="250" t="s">
        <v>100</v>
      </c>
      <c r="F16" s="251"/>
      <c r="G16" s="252"/>
      <c r="H16" s="297"/>
      <c r="I16" s="298"/>
      <c r="J16" s="213"/>
      <c r="K16" s="212" t="s">
        <v>100</v>
      </c>
      <c r="L16" s="194" t="str">
        <f t="shared" si="0"/>
        <v/>
      </c>
      <c r="M16" s="253"/>
      <c r="N16" s="257"/>
      <c r="O16" s="56"/>
      <c r="P16" s="48"/>
      <c r="Q16" s="48"/>
      <c r="R16" s="48"/>
      <c r="S16" s="48"/>
      <c r="T16" s="68"/>
      <c r="U16" s="20"/>
      <c r="V16" s="21"/>
      <c r="W16" s="21"/>
    </row>
    <row r="17" spans="1:23" s="4" customFormat="1" ht="20.100000000000001" customHeight="1">
      <c r="A17" s="39"/>
      <c r="B17" s="216">
        <v>49</v>
      </c>
      <c r="C17" s="179"/>
      <c r="D17" s="179"/>
      <c r="E17" s="250" t="s">
        <v>100</v>
      </c>
      <c r="F17" s="251"/>
      <c r="G17" s="252"/>
      <c r="H17" s="297"/>
      <c r="I17" s="298"/>
      <c r="J17" s="213"/>
      <c r="K17" s="212" t="s">
        <v>100</v>
      </c>
      <c r="L17" s="194" t="str">
        <f t="shared" si="0"/>
        <v/>
      </c>
      <c r="M17" s="253"/>
      <c r="N17" s="257"/>
      <c r="O17" s="56"/>
      <c r="P17" s="48"/>
      <c r="Q17" s="48"/>
      <c r="R17" s="48"/>
      <c r="S17" s="48"/>
      <c r="T17" s="68"/>
      <c r="U17" s="20"/>
      <c r="V17" s="21"/>
      <c r="W17" s="21"/>
    </row>
    <row r="18" spans="1:23" s="4" customFormat="1" ht="20.100000000000001" customHeight="1">
      <c r="A18" s="39"/>
      <c r="B18" s="216">
        <v>50</v>
      </c>
      <c r="C18" s="179"/>
      <c r="D18" s="179"/>
      <c r="E18" s="250" t="s">
        <v>100</v>
      </c>
      <c r="F18" s="251"/>
      <c r="G18" s="252"/>
      <c r="H18" s="297"/>
      <c r="I18" s="298"/>
      <c r="J18" s="213"/>
      <c r="K18" s="212" t="s">
        <v>100</v>
      </c>
      <c r="L18" s="194" t="str">
        <f t="shared" si="0"/>
        <v/>
      </c>
      <c r="M18" s="253"/>
      <c r="N18" s="257"/>
      <c r="O18" s="56"/>
      <c r="P18" s="48"/>
      <c r="Q18" s="48"/>
      <c r="R18" s="48"/>
      <c r="S18" s="48"/>
      <c r="T18" s="68"/>
      <c r="U18" s="20"/>
      <c r="V18" s="21"/>
      <c r="W18" s="21"/>
    </row>
    <row r="19" spans="1:23" s="4" customFormat="1" ht="20.100000000000001" customHeight="1">
      <c r="A19" s="39"/>
      <c r="B19" s="216">
        <v>51</v>
      </c>
      <c r="C19" s="179"/>
      <c r="D19" s="179"/>
      <c r="E19" s="250" t="s">
        <v>100</v>
      </c>
      <c r="F19" s="251"/>
      <c r="G19" s="252"/>
      <c r="H19" s="297"/>
      <c r="I19" s="298"/>
      <c r="J19" s="213"/>
      <c r="K19" s="212" t="s">
        <v>100</v>
      </c>
      <c r="L19" s="194" t="str">
        <f t="shared" si="0"/>
        <v/>
      </c>
      <c r="M19" s="253"/>
      <c r="N19" s="257"/>
      <c r="O19" s="56"/>
      <c r="P19" s="48"/>
      <c r="Q19" s="48"/>
      <c r="R19" s="48"/>
      <c r="S19" s="48"/>
      <c r="T19" s="68"/>
      <c r="U19" s="20"/>
      <c r="V19" s="21"/>
      <c r="W19" s="21"/>
    </row>
    <row r="20" spans="1:23" s="4" customFormat="1" ht="20.100000000000001" customHeight="1">
      <c r="A20" s="39"/>
      <c r="B20" s="216">
        <v>52</v>
      </c>
      <c r="C20" s="179"/>
      <c r="D20" s="179"/>
      <c r="E20" s="250" t="s">
        <v>100</v>
      </c>
      <c r="F20" s="251"/>
      <c r="G20" s="252"/>
      <c r="H20" s="297"/>
      <c r="I20" s="298"/>
      <c r="J20" s="213"/>
      <c r="K20" s="212" t="s">
        <v>100</v>
      </c>
      <c r="L20" s="194" t="str">
        <f t="shared" si="0"/>
        <v/>
      </c>
      <c r="M20" s="253"/>
      <c r="N20" s="257"/>
      <c r="O20" s="56"/>
      <c r="P20" s="48"/>
      <c r="Q20" s="48"/>
      <c r="R20" s="48"/>
      <c r="S20" s="48"/>
      <c r="T20" s="68"/>
      <c r="U20" s="20"/>
      <c r="V20" s="21"/>
      <c r="W20" s="21"/>
    </row>
    <row r="21" spans="1:23" s="4" customFormat="1" ht="20.100000000000001" customHeight="1">
      <c r="A21" s="39"/>
      <c r="B21" s="216">
        <v>53</v>
      </c>
      <c r="C21" s="179"/>
      <c r="D21" s="179"/>
      <c r="E21" s="250" t="s">
        <v>100</v>
      </c>
      <c r="F21" s="251"/>
      <c r="G21" s="252"/>
      <c r="H21" s="297"/>
      <c r="I21" s="298"/>
      <c r="J21" s="213"/>
      <c r="K21" s="212" t="s">
        <v>100</v>
      </c>
      <c r="L21" s="194" t="str">
        <f t="shared" si="0"/>
        <v/>
      </c>
      <c r="M21" s="253"/>
      <c r="N21" s="257"/>
      <c r="O21" s="56"/>
      <c r="P21" s="48"/>
      <c r="Q21" s="48"/>
      <c r="R21" s="48"/>
      <c r="S21" s="48"/>
      <c r="T21" s="68"/>
      <c r="U21" s="20"/>
      <c r="V21" s="21"/>
      <c r="W21" s="21"/>
    </row>
    <row r="22" spans="1:23" s="4" customFormat="1" ht="20.100000000000001" customHeight="1">
      <c r="A22" s="39"/>
      <c r="B22" s="216">
        <v>54</v>
      </c>
      <c r="C22" s="179"/>
      <c r="D22" s="179"/>
      <c r="E22" s="250" t="s">
        <v>100</v>
      </c>
      <c r="F22" s="251"/>
      <c r="G22" s="252"/>
      <c r="H22" s="297"/>
      <c r="I22" s="298"/>
      <c r="J22" s="213"/>
      <c r="K22" s="212" t="s">
        <v>100</v>
      </c>
      <c r="L22" s="194" t="str">
        <f t="shared" si="0"/>
        <v/>
      </c>
      <c r="M22" s="253"/>
      <c r="N22" s="257"/>
      <c r="O22" s="56"/>
      <c r="P22" s="48"/>
      <c r="Q22" s="48"/>
      <c r="R22" s="48"/>
      <c r="S22" s="48"/>
      <c r="T22" s="68"/>
      <c r="U22" s="20"/>
      <c r="V22" s="21"/>
      <c r="W22" s="21"/>
    </row>
    <row r="23" spans="1:23" s="4" customFormat="1" ht="20.100000000000001" customHeight="1">
      <c r="A23" s="39"/>
      <c r="B23" s="216">
        <v>55</v>
      </c>
      <c r="C23" s="179"/>
      <c r="D23" s="179"/>
      <c r="E23" s="250" t="s">
        <v>100</v>
      </c>
      <c r="F23" s="251"/>
      <c r="G23" s="252"/>
      <c r="H23" s="297"/>
      <c r="I23" s="298"/>
      <c r="J23" s="213"/>
      <c r="K23" s="212" t="s">
        <v>100</v>
      </c>
      <c r="L23" s="194" t="str">
        <f t="shared" si="0"/>
        <v/>
      </c>
      <c r="M23" s="253"/>
      <c r="N23" s="257"/>
      <c r="O23" s="56"/>
      <c r="P23" s="48"/>
      <c r="Q23" s="48"/>
      <c r="R23" s="48"/>
      <c r="S23" s="48"/>
      <c r="T23" s="68"/>
      <c r="U23" s="20"/>
      <c r="V23" s="21"/>
      <c r="W23" s="21"/>
    </row>
    <row r="24" spans="1:23" s="4" customFormat="1" ht="20.100000000000001" customHeight="1">
      <c r="A24" s="39"/>
      <c r="B24" s="216">
        <v>56</v>
      </c>
      <c r="C24" s="179"/>
      <c r="D24" s="179"/>
      <c r="E24" s="250" t="s">
        <v>100</v>
      </c>
      <c r="F24" s="251"/>
      <c r="G24" s="252"/>
      <c r="H24" s="297"/>
      <c r="I24" s="298"/>
      <c r="J24" s="213"/>
      <c r="K24" s="212" t="s">
        <v>100</v>
      </c>
      <c r="L24" s="194" t="str">
        <f t="shared" si="0"/>
        <v/>
      </c>
      <c r="M24" s="253"/>
      <c r="N24" s="257"/>
      <c r="O24" s="56"/>
      <c r="P24" s="48"/>
      <c r="Q24" s="48"/>
      <c r="R24" s="48"/>
      <c r="S24" s="48"/>
      <c r="T24" s="68"/>
      <c r="U24" s="20"/>
      <c r="V24" s="21"/>
      <c r="W24" s="21"/>
    </row>
    <row r="25" spans="1:23" s="4" customFormat="1" ht="20.100000000000001" customHeight="1">
      <c r="A25" s="39"/>
      <c r="B25" s="216">
        <v>57</v>
      </c>
      <c r="C25" s="179"/>
      <c r="D25" s="179"/>
      <c r="E25" s="250" t="s">
        <v>100</v>
      </c>
      <c r="F25" s="251"/>
      <c r="G25" s="252"/>
      <c r="H25" s="297"/>
      <c r="I25" s="298"/>
      <c r="J25" s="213"/>
      <c r="K25" s="212" t="s">
        <v>100</v>
      </c>
      <c r="L25" s="194" t="str">
        <f t="shared" si="0"/>
        <v/>
      </c>
      <c r="M25" s="253"/>
      <c r="N25" s="257"/>
      <c r="O25" s="56"/>
      <c r="P25" s="48"/>
      <c r="Q25" s="48"/>
      <c r="R25" s="48"/>
      <c r="S25" s="48"/>
      <c r="T25" s="68"/>
      <c r="U25" s="20"/>
      <c r="V25" s="21"/>
      <c r="W25" s="21"/>
    </row>
    <row r="26" spans="1:23" s="4" customFormat="1" ht="20.100000000000001" customHeight="1">
      <c r="A26" s="39"/>
      <c r="B26" s="216">
        <v>58</v>
      </c>
      <c r="C26" s="179"/>
      <c r="D26" s="179"/>
      <c r="E26" s="250" t="s">
        <v>100</v>
      </c>
      <c r="F26" s="251"/>
      <c r="G26" s="252"/>
      <c r="H26" s="297"/>
      <c r="I26" s="298"/>
      <c r="J26" s="213"/>
      <c r="K26" s="212" t="s">
        <v>100</v>
      </c>
      <c r="L26" s="194" t="str">
        <f t="shared" si="0"/>
        <v/>
      </c>
      <c r="M26" s="253"/>
      <c r="N26" s="257"/>
      <c r="O26" s="56"/>
      <c r="P26" s="48"/>
      <c r="Q26" s="48"/>
      <c r="R26" s="48"/>
      <c r="S26" s="48"/>
      <c r="T26" s="68"/>
      <c r="U26" s="20"/>
      <c r="V26" s="21"/>
      <c r="W26" s="21"/>
    </row>
    <row r="27" spans="1:23" s="4" customFormat="1" ht="20.100000000000001" customHeight="1">
      <c r="A27" s="39"/>
      <c r="B27" s="216">
        <v>59</v>
      </c>
      <c r="C27" s="179"/>
      <c r="D27" s="179"/>
      <c r="E27" s="250" t="s">
        <v>100</v>
      </c>
      <c r="F27" s="251"/>
      <c r="G27" s="252"/>
      <c r="H27" s="297"/>
      <c r="I27" s="298"/>
      <c r="J27" s="213"/>
      <c r="K27" s="212" t="s">
        <v>100</v>
      </c>
      <c r="L27" s="194" t="str">
        <f t="shared" si="0"/>
        <v/>
      </c>
      <c r="M27" s="253"/>
      <c r="N27" s="257"/>
      <c r="O27" s="56"/>
      <c r="P27" s="48"/>
      <c r="Q27" s="48"/>
      <c r="R27" s="48"/>
      <c r="S27" s="48"/>
      <c r="T27" s="68"/>
      <c r="U27" s="20"/>
      <c r="V27" s="21"/>
      <c r="W27" s="21"/>
    </row>
    <row r="28" spans="1:23" s="4" customFormat="1" ht="20.100000000000001" customHeight="1">
      <c r="A28" s="39"/>
      <c r="B28" s="216">
        <v>60</v>
      </c>
      <c r="C28" s="179"/>
      <c r="D28" s="179"/>
      <c r="E28" s="250" t="s">
        <v>100</v>
      </c>
      <c r="F28" s="251"/>
      <c r="G28" s="252"/>
      <c r="H28" s="297"/>
      <c r="I28" s="298"/>
      <c r="J28" s="213"/>
      <c r="K28" s="212" t="s">
        <v>100</v>
      </c>
      <c r="L28" s="194" t="str">
        <f t="shared" si="0"/>
        <v/>
      </c>
      <c r="M28" s="253"/>
      <c r="N28" s="257"/>
      <c r="O28" s="56"/>
      <c r="P28" s="48"/>
      <c r="Q28" s="48"/>
      <c r="R28" s="48"/>
      <c r="S28" s="48"/>
      <c r="T28" s="68"/>
      <c r="U28" s="20"/>
      <c r="V28" s="21"/>
      <c r="W28" s="21"/>
    </row>
    <row r="29" spans="1:23" s="4" customFormat="1" ht="20.100000000000001" customHeight="1">
      <c r="A29" s="39"/>
      <c r="B29" s="216">
        <v>61</v>
      </c>
      <c r="C29" s="179"/>
      <c r="D29" s="179"/>
      <c r="E29" s="250" t="s">
        <v>100</v>
      </c>
      <c r="F29" s="251"/>
      <c r="G29" s="252"/>
      <c r="H29" s="297"/>
      <c r="I29" s="298"/>
      <c r="J29" s="213"/>
      <c r="K29" s="212" t="s">
        <v>100</v>
      </c>
      <c r="L29" s="194" t="str">
        <f t="shared" si="0"/>
        <v/>
      </c>
      <c r="M29" s="253"/>
      <c r="N29" s="257"/>
      <c r="O29" s="56"/>
      <c r="P29" s="48"/>
      <c r="Q29" s="48"/>
      <c r="R29" s="48"/>
      <c r="S29" s="48"/>
      <c r="T29" s="68"/>
      <c r="U29" s="20"/>
      <c r="V29" s="21"/>
      <c r="W29" s="21"/>
    </row>
    <row r="30" spans="1:23" s="4" customFormat="1" ht="20.100000000000001" customHeight="1">
      <c r="A30" s="39"/>
      <c r="B30" s="216">
        <v>62</v>
      </c>
      <c r="C30" s="179"/>
      <c r="D30" s="179"/>
      <c r="E30" s="250" t="s">
        <v>100</v>
      </c>
      <c r="F30" s="251"/>
      <c r="G30" s="252"/>
      <c r="H30" s="297"/>
      <c r="I30" s="298"/>
      <c r="J30" s="213"/>
      <c r="K30" s="212" t="s">
        <v>100</v>
      </c>
      <c r="L30" s="194" t="str">
        <f t="shared" si="0"/>
        <v/>
      </c>
      <c r="M30" s="253"/>
      <c r="N30" s="257"/>
      <c r="O30" s="56"/>
      <c r="P30" s="48"/>
      <c r="Q30" s="48"/>
      <c r="R30" s="48"/>
      <c r="S30" s="48"/>
      <c r="T30" s="68"/>
      <c r="U30" s="20"/>
      <c r="V30" s="21"/>
      <c r="W30" s="21"/>
    </row>
    <row r="31" spans="1:23" s="4" customFormat="1" ht="20.100000000000001" customHeight="1">
      <c r="A31" s="39"/>
      <c r="B31" s="216">
        <v>63</v>
      </c>
      <c r="C31" s="179"/>
      <c r="D31" s="179"/>
      <c r="E31" s="250" t="s">
        <v>100</v>
      </c>
      <c r="F31" s="251"/>
      <c r="G31" s="252"/>
      <c r="H31" s="297"/>
      <c r="I31" s="298"/>
      <c r="J31" s="213"/>
      <c r="K31" s="212" t="s">
        <v>100</v>
      </c>
      <c r="L31" s="194" t="str">
        <f t="shared" si="0"/>
        <v/>
      </c>
      <c r="M31" s="253"/>
      <c r="N31" s="257"/>
      <c r="O31" s="56"/>
      <c r="P31" s="48"/>
      <c r="Q31" s="48"/>
      <c r="R31" s="48"/>
      <c r="S31" s="48"/>
      <c r="T31" s="68"/>
      <c r="U31" s="20"/>
      <c r="V31" s="21"/>
      <c r="W31" s="21"/>
    </row>
    <row r="32" spans="1:23" s="4" customFormat="1" ht="20.100000000000001" customHeight="1">
      <c r="A32" s="39"/>
      <c r="B32" s="216">
        <v>64</v>
      </c>
      <c r="C32" s="179"/>
      <c r="D32" s="179"/>
      <c r="E32" s="250" t="s">
        <v>100</v>
      </c>
      <c r="F32" s="251"/>
      <c r="G32" s="252"/>
      <c r="H32" s="297"/>
      <c r="I32" s="298"/>
      <c r="J32" s="213"/>
      <c r="K32" s="212" t="s">
        <v>100</v>
      </c>
      <c r="L32" s="194" t="str">
        <f t="shared" si="0"/>
        <v/>
      </c>
      <c r="M32" s="253"/>
      <c r="N32" s="257"/>
      <c r="O32" s="56"/>
      <c r="P32" s="48"/>
      <c r="Q32" s="48"/>
      <c r="R32" s="48"/>
      <c r="S32" s="48"/>
      <c r="T32" s="68"/>
      <c r="U32" s="20"/>
      <c r="V32" s="21"/>
      <c r="W32" s="21"/>
    </row>
    <row r="33" spans="1:23" s="4" customFormat="1" ht="20.100000000000001" customHeight="1">
      <c r="A33" s="39"/>
      <c r="B33" s="216">
        <v>65</v>
      </c>
      <c r="C33" s="179"/>
      <c r="D33" s="179"/>
      <c r="E33" s="250" t="s">
        <v>100</v>
      </c>
      <c r="F33" s="251"/>
      <c r="G33" s="252"/>
      <c r="H33" s="297"/>
      <c r="I33" s="298"/>
      <c r="J33" s="213"/>
      <c r="K33" s="212" t="s">
        <v>100</v>
      </c>
      <c r="L33" s="194" t="str">
        <f t="shared" si="0"/>
        <v/>
      </c>
      <c r="M33" s="253"/>
      <c r="N33" s="257"/>
      <c r="O33" s="56"/>
      <c r="P33" s="48"/>
      <c r="Q33" s="48"/>
      <c r="R33" s="48"/>
      <c r="S33" s="48"/>
      <c r="T33" s="68"/>
      <c r="U33" s="20"/>
      <c r="V33" s="21"/>
      <c r="W33" s="21"/>
    </row>
    <row r="34" spans="1:23" s="4" customFormat="1" ht="20.100000000000001" customHeight="1">
      <c r="A34" s="39"/>
      <c r="B34" s="216">
        <v>66</v>
      </c>
      <c r="C34" s="179"/>
      <c r="D34" s="179"/>
      <c r="E34" s="250" t="s">
        <v>100</v>
      </c>
      <c r="F34" s="251"/>
      <c r="G34" s="252"/>
      <c r="H34" s="297"/>
      <c r="I34" s="298"/>
      <c r="J34" s="213"/>
      <c r="K34" s="212" t="s">
        <v>100</v>
      </c>
      <c r="L34" s="194" t="str">
        <f t="shared" si="0"/>
        <v/>
      </c>
      <c r="M34" s="253"/>
      <c r="N34" s="257"/>
      <c r="O34" s="56"/>
      <c r="P34" s="48"/>
      <c r="Q34" s="48"/>
      <c r="R34" s="48"/>
      <c r="S34" s="48"/>
      <c r="T34" s="68"/>
      <c r="U34" s="20"/>
      <c r="V34" s="21"/>
      <c r="W34" s="21"/>
    </row>
    <row r="35" spans="1:23" s="4" customFormat="1" ht="20.100000000000001" customHeight="1">
      <c r="A35" s="39"/>
      <c r="B35" s="216">
        <v>67</v>
      </c>
      <c r="C35" s="179"/>
      <c r="D35" s="179"/>
      <c r="E35" s="250" t="s">
        <v>100</v>
      </c>
      <c r="F35" s="251"/>
      <c r="G35" s="252"/>
      <c r="H35" s="297"/>
      <c r="I35" s="298"/>
      <c r="J35" s="213"/>
      <c r="K35" s="212" t="s">
        <v>100</v>
      </c>
      <c r="L35" s="194" t="str">
        <f t="shared" si="0"/>
        <v/>
      </c>
      <c r="M35" s="253"/>
      <c r="N35" s="257"/>
      <c r="O35" s="56"/>
      <c r="P35" s="48"/>
      <c r="Q35" s="48"/>
      <c r="R35" s="48"/>
      <c r="S35" s="48"/>
      <c r="T35" s="68"/>
      <c r="U35" s="20"/>
      <c r="V35" s="21"/>
      <c r="W35" s="21"/>
    </row>
    <row r="36" spans="1:23" s="4" customFormat="1" ht="20.100000000000001" customHeight="1">
      <c r="A36" s="39"/>
      <c r="B36" s="216">
        <v>68</v>
      </c>
      <c r="C36" s="179"/>
      <c r="D36" s="179"/>
      <c r="E36" s="250" t="s">
        <v>100</v>
      </c>
      <c r="F36" s="251"/>
      <c r="G36" s="252"/>
      <c r="H36" s="297"/>
      <c r="I36" s="298"/>
      <c r="J36" s="213"/>
      <c r="K36" s="212" t="s">
        <v>100</v>
      </c>
      <c r="L36" s="194" t="str">
        <f t="shared" si="0"/>
        <v/>
      </c>
      <c r="M36" s="253"/>
      <c r="N36" s="257"/>
      <c r="O36" s="56"/>
      <c r="P36" s="48"/>
      <c r="Q36" s="48"/>
      <c r="R36" s="48"/>
      <c r="S36" s="48"/>
      <c r="T36" s="68"/>
      <c r="U36" s="20"/>
      <c r="V36" s="21"/>
      <c r="W36" s="21"/>
    </row>
    <row r="37" spans="1:23" s="4" customFormat="1" ht="20.100000000000001" customHeight="1">
      <c r="A37" s="39"/>
      <c r="B37" s="216">
        <v>69</v>
      </c>
      <c r="C37" s="179"/>
      <c r="D37" s="179"/>
      <c r="E37" s="250" t="s">
        <v>100</v>
      </c>
      <c r="F37" s="251"/>
      <c r="G37" s="252"/>
      <c r="H37" s="297"/>
      <c r="I37" s="298"/>
      <c r="J37" s="213"/>
      <c r="K37" s="212" t="s">
        <v>100</v>
      </c>
      <c r="L37" s="194" t="str">
        <f t="shared" si="0"/>
        <v/>
      </c>
      <c r="M37" s="253"/>
      <c r="N37" s="257"/>
      <c r="O37" s="56"/>
      <c r="P37" s="48"/>
      <c r="Q37" s="48"/>
      <c r="R37" s="48"/>
      <c r="S37" s="48"/>
      <c r="T37" s="68"/>
      <c r="U37" s="20"/>
      <c r="V37" s="21"/>
      <c r="W37" s="21"/>
    </row>
    <row r="38" spans="1:23" s="4" customFormat="1" ht="20.100000000000001" customHeight="1">
      <c r="A38" s="39"/>
      <c r="B38" s="216">
        <v>70</v>
      </c>
      <c r="C38" s="179"/>
      <c r="D38" s="179"/>
      <c r="E38" s="250" t="s">
        <v>100</v>
      </c>
      <c r="F38" s="251"/>
      <c r="G38" s="252"/>
      <c r="H38" s="297"/>
      <c r="I38" s="298"/>
      <c r="J38" s="213"/>
      <c r="K38" s="212" t="s">
        <v>100</v>
      </c>
      <c r="L38" s="194" t="str">
        <f t="shared" si="0"/>
        <v/>
      </c>
      <c r="M38" s="253"/>
      <c r="N38" s="257"/>
      <c r="O38" s="56"/>
      <c r="P38" s="48"/>
      <c r="Q38" s="48"/>
      <c r="R38" s="48"/>
      <c r="S38" s="48"/>
      <c r="T38" s="68"/>
      <c r="U38" s="20"/>
      <c r="V38" s="21"/>
      <c r="W38" s="21"/>
    </row>
    <row r="39" spans="1:23" s="4" customFormat="1" ht="20.100000000000001" customHeight="1">
      <c r="A39" s="39"/>
      <c r="B39" s="216">
        <v>71</v>
      </c>
      <c r="C39" s="179"/>
      <c r="D39" s="179"/>
      <c r="E39" s="250" t="s">
        <v>100</v>
      </c>
      <c r="F39" s="251"/>
      <c r="G39" s="252"/>
      <c r="H39" s="297"/>
      <c r="I39" s="298"/>
      <c r="J39" s="213"/>
      <c r="K39" s="212" t="s">
        <v>100</v>
      </c>
      <c r="L39" s="194" t="str">
        <f t="shared" si="0"/>
        <v/>
      </c>
      <c r="M39" s="253"/>
      <c r="N39" s="257"/>
      <c r="O39" s="56"/>
      <c r="P39" s="48"/>
      <c r="Q39" s="48"/>
      <c r="R39" s="48"/>
      <c r="S39" s="48"/>
      <c r="T39" s="68"/>
      <c r="U39" s="20"/>
      <c r="V39" s="21"/>
      <c r="W39" s="21"/>
    </row>
    <row r="40" spans="1:23" s="4" customFormat="1" ht="20.100000000000001" customHeight="1">
      <c r="A40" s="39"/>
      <c r="B40" s="216">
        <v>72</v>
      </c>
      <c r="C40" s="179"/>
      <c r="D40" s="179"/>
      <c r="E40" s="250" t="s">
        <v>100</v>
      </c>
      <c r="F40" s="251"/>
      <c r="G40" s="252"/>
      <c r="H40" s="297"/>
      <c r="I40" s="298"/>
      <c r="J40" s="213"/>
      <c r="K40" s="212" t="s">
        <v>100</v>
      </c>
      <c r="L40" s="194" t="str">
        <f t="shared" si="0"/>
        <v/>
      </c>
      <c r="M40" s="253"/>
      <c r="N40" s="257"/>
      <c r="O40" s="56"/>
      <c r="P40" s="48"/>
      <c r="Q40" s="48"/>
      <c r="R40" s="48"/>
      <c r="S40" s="48"/>
      <c r="T40" s="68"/>
      <c r="U40" s="20"/>
      <c r="V40" s="21"/>
      <c r="W40" s="21"/>
    </row>
    <row r="41" spans="1:23" s="4" customFormat="1" ht="20.100000000000001" customHeight="1">
      <c r="A41" s="39"/>
      <c r="B41" s="216">
        <v>73</v>
      </c>
      <c r="C41" s="179"/>
      <c r="D41" s="179"/>
      <c r="E41" s="250" t="s">
        <v>100</v>
      </c>
      <c r="F41" s="251"/>
      <c r="G41" s="252"/>
      <c r="H41" s="297"/>
      <c r="I41" s="298"/>
      <c r="J41" s="213"/>
      <c r="K41" s="212" t="s">
        <v>100</v>
      </c>
      <c r="L41" s="194" t="str">
        <f t="shared" si="0"/>
        <v/>
      </c>
      <c r="M41" s="253"/>
      <c r="N41" s="257"/>
      <c r="O41" s="56"/>
      <c r="P41" s="48"/>
      <c r="Q41" s="48"/>
      <c r="R41" s="48"/>
      <c r="S41" s="48"/>
      <c r="T41" s="68"/>
      <c r="U41" s="20"/>
      <c r="V41" s="21"/>
      <c r="W41" s="21"/>
    </row>
    <row r="42" spans="1:23" s="4" customFormat="1" ht="20.100000000000001" customHeight="1">
      <c r="A42" s="39"/>
      <c r="B42" s="216">
        <v>74</v>
      </c>
      <c r="C42" s="179"/>
      <c r="D42" s="179"/>
      <c r="E42" s="250" t="s">
        <v>100</v>
      </c>
      <c r="F42" s="251"/>
      <c r="G42" s="252"/>
      <c r="H42" s="297"/>
      <c r="I42" s="298"/>
      <c r="J42" s="213"/>
      <c r="K42" s="212" t="s">
        <v>100</v>
      </c>
      <c r="L42" s="194" t="str">
        <f t="shared" si="0"/>
        <v/>
      </c>
      <c r="M42" s="253"/>
      <c r="N42" s="257"/>
      <c r="O42" s="56"/>
      <c r="P42" s="48"/>
      <c r="Q42" s="48"/>
      <c r="R42" s="48"/>
      <c r="S42" s="48"/>
      <c r="T42" s="68"/>
      <c r="U42" s="20"/>
      <c r="V42" s="21"/>
      <c r="W42" s="21"/>
    </row>
    <row r="43" spans="1:23" s="4" customFormat="1" ht="20.100000000000001" customHeight="1">
      <c r="A43" s="39"/>
      <c r="B43" s="216">
        <v>75</v>
      </c>
      <c r="C43" s="179"/>
      <c r="D43" s="179"/>
      <c r="E43" s="250" t="s">
        <v>100</v>
      </c>
      <c r="F43" s="251"/>
      <c r="G43" s="252"/>
      <c r="H43" s="297"/>
      <c r="I43" s="298"/>
      <c r="J43" s="213"/>
      <c r="K43" s="212" t="s">
        <v>100</v>
      </c>
      <c r="L43" s="194" t="str">
        <f t="shared" si="0"/>
        <v/>
      </c>
      <c r="M43" s="253"/>
      <c r="N43" s="257"/>
      <c r="O43" s="56"/>
      <c r="P43" s="48"/>
      <c r="Q43" s="48"/>
      <c r="R43" s="48"/>
      <c r="S43" s="48"/>
      <c r="T43" s="68"/>
      <c r="U43" s="20"/>
      <c r="V43" s="21"/>
      <c r="W43" s="21"/>
    </row>
    <row r="44" spans="1:23" s="4" customFormat="1" ht="20.100000000000001" customHeight="1">
      <c r="A44" s="39"/>
      <c r="B44" s="216">
        <v>76</v>
      </c>
      <c r="C44" s="179"/>
      <c r="D44" s="179"/>
      <c r="E44" s="250" t="s">
        <v>100</v>
      </c>
      <c r="F44" s="251"/>
      <c r="G44" s="252"/>
      <c r="H44" s="297"/>
      <c r="I44" s="298"/>
      <c r="J44" s="213"/>
      <c r="K44" s="212" t="s">
        <v>100</v>
      </c>
      <c r="L44" s="194" t="str">
        <f t="shared" si="0"/>
        <v/>
      </c>
      <c r="M44" s="253"/>
      <c r="N44" s="257"/>
      <c r="O44" s="56"/>
      <c r="P44" s="48"/>
      <c r="Q44" s="48"/>
      <c r="R44" s="48"/>
      <c r="S44" s="48"/>
      <c r="T44" s="68"/>
      <c r="U44" s="20"/>
      <c r="V44" s="21"/>
      <c r="W44" s="21"/>
    </row>
    <row r="45" spans="1:23" s="4" customFormat="1" ht="20.100000000000001" customHeight="1">
      <c r="A45" s="39"/>
      <c r="B45" s="216">
        <v>77</v>
      </c>
      <c r="C45" s="179"/>
      <c r="D45" s="179"/>
      <c r="E45" s="250" t="s">
        <v>100</v>
      </c>
      <c r="F45" s="251"/>
      <c r="G45" s="252"/>
      <c r="H45" s="297"/>
      <c r="I45" s="298"/>
      <c r="J45" s="213"/>
      <c r="K45" s="212" t="s">
        <v>100</v>
      </c>
      <c r="L45" s="194" t="str">
        <f t="shared" si="0"/>
        <v/>
      </c>
      <c r="M45" s="253"/>
      <c r="N45" s="257"/>
      <c r="O45" s="56"/>
      <c r="P45" s="48"/>
      <c r="Q45" s="48"/>
      <c r="R45" s="48"/>
      <c r="S45" s="48"/>
      <c r="T45" s="68"/>
      <c r="U45" s="20"/>
      <c r="V45" s="21"/>
      <c r="W45" s="21"/>
    </row>
    <row r="46" spans="1:23" s="4" customFormat="1" ht="20.100000000000001" customHeight="1">
      <c r="A46" s="39"/>
      <c r="B46" s="216">
        <v>78</v>
      </c>
      <c r="C46" s="179"/>
      <c r="D46" s="179"/>
      <c r="E46" s="250" t="s">
        <v>100</v>
      </c>
      <c r="F46" s="251"/>
      <c r="G46" s="252"/>
      <c r="H46" s="297"/>
      <c r="I46" s="298"/>
      <c r="J46" s="213"/>
      <c r="K46" s="212" t="s">
        <v>100</v>
      </c>
      <c r="L46" s="194" t="str">
        <f t="shared" si="0"/>
        <v/>
      </c>
      <c r="M46" s="253"/>
      <c r="N46" s="257"/>
      <c r="O46" s="56"/>
      <c r="P46" s="48"/>
      <c r="Q46" s="48"/>
      <c r="R46" s="48"/>
      <c r="S46" s="48"/>
      <c r="T46" s="68"/>
      <c r="U46" s="20"/>
      <c r="V46" s="21"/>
      <c r="W46" s="21"/>
    </row>
    <row r="47" spans="1:23" s="4" customFormat="1" ht="20.100000000000001" customHeight="1">
      <c r="A47" s="39"/>
      <c r="B47" s="216">
        <v>79</v>
      </c>
      <c r="C47" s="179"/>
      <c r="D47" s="179"/>
      <c r="E47" s="250" t="s">
        <v>100</v>
      </c>
      <c r="F47" s="251"/>
      <c r="G47" s="252"/>
      <c r="H47" s="297"/>
      <c r="I47" s="298"/>
      <c r="J47" s="213"/>
      <c r="K47" s="212" t="s">
        <v>100</v>
      </c>
      <c r="L47" s="194" t="str">
        <f t="shared" si="0"/>
        <v/>
      </c>
      <c r="M47" s="253"/>
      <c r="N47" s="254"/>
      <c r="O47" s="56"/>
      <c r="P47" s="48"/>
      <c r="Q47" s="48"/>
      <c r="R47" s="48"/>
      <c r="S47" s="48"/>
      <c r="T47" s="67"/>
      <c r="U47" s="3"/>
      <c r="W47" s="21"/>
    </row>
    <row r="48" spans="1:23" s="4" customFormat="1" ht="20.100000000000001" customHeight="1" thickBot="1">
      <c r="A48" s="39"/>
      <c r="B48" s="183">
        <v>80</v>
      </c>
      <c r="C48" s="184"/>
      <c r="D48" s="184"/>
      <c r="E48" s="386" t="s">
        <v>100</v>
      </c>
      <c r="F48" s="387"/>
      <c r="G48" s="388"/>
      <c r="H48" s="416"/>
      <c r="I48" s="437"/>
      <c r="J48" s="223"/>
      <c r="K48" s="222" t="s">
        <v>100</v>
      </c>
      <c r="L48" s="196" t="str">
        <f t="shared" si="0"/>
        <v/>
      </c>
      <c r="M48" s="373"/>
      <c r="N48" s="436"/>
      <c r="O48" s="56"/>
      <c r="P48" s="48"/>
      <c r="Q48" s="48"/>
      <c r="R48" s="48"/>
      <c r="S48" s="48"/>
      <c r="T48" s="67"/>
      <c r="U48" s="3"/>
      <c r="W48" s="21"/>
    </row>
    <row r="49" spans="1:26" s="4" customFormat="1" ht="10.5" customHeight="1" thickBot="1">
      <c r="A49" s="39"/>
      <c r="B49" s="125"/>
      <c r="C49" s="126"/>
      <c r="D49" s="126"/>
      <c r="E49" s="126"/>
      <c r="F49" s="126"/>
      <c r="G49" s="126"/>
      <c r="H49" s="126"/>
      <c r="I49" s="126"/>
      <c r="J49" s="126"/>
      <c r="K49" s="158"/>
      <c r="L49" s="126"/>
      <c r="M49" s="126"/>
      <c r="N49" s="126"/>
      <c r="O49" s="56"/>
      <c r="P49" s="48"/>
      <c r="Q49" s="48"/>
      <c r="R49" s="48"/>
      <c r="S49" s="48"/>
      <c r="T49" s="67"/>
      <c r="U49" s="3"/>
    </row>
    <row r="50" spans="1:26" s="4" customFormat="1" ht="21.75" customHeight="1" thickBot="1">
      <c r="A50" s="39"/>
      <c r="B50" s="441" t="s">
        <v>118</v>
      </c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3"/>
      <c r="O50" s="56"/>
      <c r="P50" s="48"/>
      <c r="Q50" s="48"/>
      <c r="R50" s="48"/>
      <c r="S50" s="48"/>
      <c r="T50" s="67"/>
      <c r="U50" s="3"/>
    </row>
    <row r="51" spans="1:26" ht="19.5" customHeight="1">
      <c r="A51" s="39"/>
      <c r="B51" s="444"/>
      <c r="C51" s="258" t="s">
        <v>119</v>
      </c>
      <c r="D51" s="258"/>
      <c r="E51" s="285"/>
      <c r="F51" s="286"/>
      <c r="G51" s="286"/>
      <c r="H51" s="287"/>
      <c r="I51" s="259" t="s">
        <v>124</v>
      </c>
      <c r="J51" s="378"/>
      <c r="K51" s="438"/>
      <c r="L51" s="258" t="s">
        <v>125</v>
      </c>
      <c r="M51" s="259" t="s">
        <v>126</v>
      </c>
      <c r="N51" s="261" t="s">
        <v>57</v>
      </c>
      <c r="O51" s="56"/>
      <c r="P51" s="48"/>
      <c r="Q51" s="48"/>
      <c r="R51" s="48"/>
      <c r="S51" s="48"/>
      <c r="T51" s="67"/>
      <c r="U51" s="3"/>
    </row>
    <row r="52" spans="1:26" ht="19.5" customHeight="1">
      <c r="A52" s="39"/>
      <c r="B52" s="445"/>
      <c r="C52" s="256"/>
      <c r="D52" s="256"/>
      <c r="E52" s="213" t="s">
        <v>121</v>
      </c>
      <c r="F52" s="253" t="s">
        <v>104</v>
      </c>
      <c r="G52" s="273"/>
      <c r="H52" s="274"/>
      <c r="I52" s="260"/>
      <c r="J52" s="439"/>
      <c r="K52" s="440"/>
      <c r="L52" s="256"/>
      <c r="M52" s="260"/>
      <c r="N52" s="262"/>
      <c r="O52" s="56"/>
      <c r="P52" s="48"/>
      <c r="Q52" s="48"/>
      <c r="R52" s="48"/>
      <c r="S52" s="48"/>
      <c r="T52" s="48"/>
    </row>
    <row r="53" spans="1:26" ht="20.100000000000001" customHeight="1">
      <c r="A53" s="39"/>
      <c r="B53" s="230" t="s">
        <v>157</v>
      </c>
      <c r="C53" s="306" t="s">
        <v>103</v>
      </c>
      <c r="D53" s="306"/>
      <c r="E53" s="217" t="s">
        <v>60</v>
      </c>
      <c r="F53" s="319" t="s">
        <v>66</v>
      </c>
      <c r="G53" s="320"/>
      <c r="H53" s="321"/>
      <c r="I53" s="319" t="s">
        <v>75</v>
      </c>
      <c r="J53" s="320"/>
      <c r="K53" s="321"/>
      <c r="L53" s="170" t="s">
        <v>66</v>
      </c>
      <c r="M53" s="171">
        <v>3.2</v>
      </c>
      <c r="N53" s="172">
        <f>IF(C53=$Q$74,"-",IF(C53=$Q$77,LEN(L53),LEN(I53)))</f>
        <v>20</v>
      </c>
      <c r="O53" s="56"/>
    </row>
    <row r="54" spans="1:26" ht="20.100000000000001" customHeight="1">
      <c r="A54" s="39"/>
      <c r="B54" s="230" t="s">
        <v>158</v>
      </c>
      <c r="C54" s="275" t="s">
        <v>104</v>
      </c>
      <c r="D54" s="276"/>
      <c r="E54" s="217"/>
      <c r="F54" s="277" t="s">
        <v>76</v>
      </c>
      <c r="G54" s="278"/>
      <c r="H54" s="279"/>
      <c r="I54" s="218"/>
      <c r="J54" s="219"/>
      <c r="K54" s="220"/>
      <c r="L54" s="176" t="s">
        <v>77</v>
      </c>
      <c r="M54" s="171"/>
      <c r="N54" s="177">
        <v>19</v>
      </c>
      <c r="O54" s="56"/>
    </row>
    <row r="55" spans="1:26" ht="19.5" customHeight="1">
      <c r="A55" s="39"/>
      <c r="B55" s="216">
        <v>1</v>
      </c>
      <c r="C55" s="255" t="s">
        <v>99</v>
      </c>
      <c r="D55" s="256"/>
      <c r="E55" s="179"/>
      <c r="F55" s="322" t="s">
        <v>122</v>
      </c>
      <c r="G55" s="273"/>
      <c r="H55" s="274"/>
      <c r="I55" s="253"/>
      <c r="J55" s="273"/>
      <c r="K55" s="274"/>
      <c r="L55" s="213" t="str">
        <f>IF(P123&lt;&gt;"",P123,IF(Q123&lt;&gt;"",Q123,IF(R123&lt;&gt;"",R123,IF(S123&lt;&gt;"",S123,"---"))))</f>
        <v>---</v>
      </c>
      <c r="M55" s="213"/>
      <c r="N55" s="214" t="str">
        <f>IF(C55=$Q$74,"-",IF(C55=$Q$76,LEN(L55),LEN(I55)))</f>
        <v>-</v>
      </c>
      <c r="O55" s="44"/>
      <c r="P55" s="48"/>
      <c r="Q55" s="48"/>
      <c r="R55" s="48"/>
      <c r="S55" s="48"/>
      <c r="T55" s="48"/>
    </row>
    <row r="56" spans="1:26" s="26" customFormat="1" ht="20.100000000000001" customHeight="1">
      <c r="A56" s="57"/>
      <c r="B56" s="216">
        <v>2</v>
      </c>
      <c r="C56" s="255" t="s">
        <v>100</v>
      </c>
      <c r="D56" s="256"/>
      <c r="E56" s="179"/>
      <c r="F56" s="322" t="s">
        <v>123</v>
      </c>
      <c r="G56" s="273"/>
      <c r="H56" s="274"/>
      <c r="I56" s="253"/>
      <c r="J56" s="273"/>
      <c r="K56" s="274"/>
      <c r="L56" s="213" t="str">
        <f t="shared" ref="L56:L61" si="1">IF(P124&lt;&gt;"",P124,IF(Q124&lt;&gt;"",Q124,IF(R124&lt;&gt;"",R124,IF(S124&lt;&gt;"",S124,"---"))))</f>
        <v>---</v>
      </c>
      <c r="M56" s="213"/>
      <c r="N56" s="214" t="str">
        <f t="shared" ref="N56:N61" si="2">IF(C56=$Q$74,"-",IF(C56=$Q$76,LEN(L56),LEN(I56)))</f>
        <v>-</v>
      </c>
      <c r="O56" s="58"/>
      <c r="P56" s="57"/>
      <c r="Q56" s="57"/>
      <c r="R56" s="57"/>
      <c r="S56" s="57"/>
      <c r="T56" s="57"/>
      <c r="W56" s="15"/>
      <c r="X56" s="15"/>
      <c r="Y56" s="15"/>
      <c r="Z56" s="15"/>
    </row>
    <row r="57" spans="1:26" s="26" customFormat="1" ht="20.100000000000001" customHeight="1">
      <c r="A57" s="57"/>
      <c r="B57" s="216">
        <v>3</v>
      </c>
      <c r="C57" s="255" t="s">
        <v>100</v>
      </c>
      <c r="D57" s="256"/>
      <c r="E57" s="179"/>
      <c r="F57" s="322" t="s">
        <v>123</v>
      </c>
      <c r="G57" s="273"/>
      <c r="H57" s="274"/>
      <c r="I57" s="253"/>
      <c r="J57" s="273"/>
      <c r="K57" s="274"/>
      <c r="L57" s="213" t="str">
        <f t="shared" si="1"/>
        <v>---</v>
      </c>
      <c r="M57" s="213"/>
      <c r="N57" s="214" t="str">
        <f t="shared" si="2"/>
        <v>-</v>
      </c>
      <c r="O57" s="56"/>
      <c r="P57" s="57"/>
      <c r="Q57" s="57"/>
      <c r="R57" s="57"/>
      <c r="S57" s="57"/>
      <c r="T57" s="57"/>
      <c r="W57" s="15"/>
      <c r="X57" s="15"/>
      <c r="Y57" s="15"/>
      <c r="Z57" s="15"/>
    </row>
    <row r="58" spans="1:26" s="17" customFormat="1" ht="20.100000000000001" customHeight="1">
      <c r="A58" s="53"/>
      <c r="B58" s="216">
        <v>4</v>
      </c>
      <c r="C58" s="255" t="s">
        <v>100</v>
      </c>
      <c r="D58" s="256"/>
      <c r="E58" s="179"/>
      <c r="F58" s="322" t="s">
        <v>123</v>
      </c>
      <c r="G58" s="273"/>
      <c r="H58" s="274"/>
      <c r="I58" s="253"/>
      <c r="J58" s="273"/>
      <c r="K58" s="274"/>
      <c r="L58" s="213" t="str">
        <f t="shared" si="1"/>
        <v>---</v>
      </c>
      <c r="M58" s="211"/>
      <c r="N58" s="182" t="str">
        <f>IF(C58=$Q$74,"-",IF(C58=$Q$76,LEN(L58),LEN(I58)))</f>
        <v>-</v>
      </c>
      <c r="O58" s="56"/>
      <c r="P58" s="53"/>
      <c r="Q58" s="53"/>
      <c r="R58" s="53"/>
      <c r="S58" s="53"/>
      <c r="T58" s="53"/>
      <c r="W58" s="27"/>
      <c r="X58" s="27"/>
      <c r="Y58" s="27"/>
      <c r="Z58" s="27"/>
    </row>
    <row r="59" spans="1:26" s="29" customFormat="1" ht="20.100000000000001" customHeight="1">
      <c r="A59" s="59"/>
      <c r="B59" s="216">
        <v>5</v>
      </c>
      <c r="C59" s="255" t="s">
        <v>100</v>
      </c>
      <c r="D59" s="256"/>
      <c r="E59" s="179"/>
      <c r="F59" s="322" t="s">
        <v>123</v>
      </c>
      <c r="G59" s="273"/>
      <c r="H59" s="274"/>
      <c r="I59" s="253"/>
      <c r="J59" s="273"/>
      <c r="K59" s="274"/>
      <c r="L59" s="213" t="str">
        <f t="shared" si="1"/>
        <v>---</v>
      </c>
      <c r="M59" s="211"/>
      <c r="N59" s="182" t="str">
        <f t="shared" si="2"/>
        <v>-</v>
      </c>
      <c r="O59" s="55"/>
      <c r="P59" s="59"/>
      <c r="Q59" s="59"/>
      <c r="R59" s="59"/>
      <c r="S59" s="59"/>
      <c r="T59" s="59"/>
      <c r="W59" s="28"/>
      <c r="X59" s="28"/>
      <c r="Y59" s="28"/>
      <c r="Z59" s="28"/>
    </row>
    <row r="60" spans="1:26" s="29" customFormat="1" ht="20.100000000000001" customHeight="1">
      <c r="A60" s="59"/>
      <c r="B60" s="216">
        <v>6</v>
      </c>
      <c r="C60" s="255" t="s">
        <v>100</v>
      </c>
      <c r="D60" s="256"/>
      <c r="E60" s="179"/>
      <c r="F60" s="322" t="s">
        <v>123</v>
      </c>
      <c r="G60" s="273"/>
      <c r="H60" s="274"/>
      <c r="I60" s="253"/>
      <c r="J60" s="273"/>
      <c r="K60" s="274"/>
      <c r="L60" s="213" t="str">
        <f t="shared" si="1"/>
        <v>---</v>
      </c>
      <c r="M60" s="211"/>
      <c r="N60" s="182" t="str">
        <f t="shared" si="2"/>
        <v>-</v>
      </c>
      <c r="O60" s="55"/>
      <c r="P60" s="59"/>
      <c r="Q60" s="59"/>
      <c r="R60" s="59"/>
      <c r="S60" s="59"/>
      <c r="T60" s="59"/>
      <c r="W60" s="28"/>
      <c r="X60" s="28"/>
      <c r="Y60" s="28"/>
      <c r="Z60" s="28"/>
    </row>
    <row r="61" spans="1:26" ht="19.5" customHeight="1">
      <c r="A61" s="39"/>
      <c r="B61" s="216">
        <v>7</v>
      </c>
      <c r="C61" s="255" t="s">
        <v>100</v>
      </c>
      <c r="D61" s="256"/>
      <c r="E61" s="179"/>
      <c r="F61" s="322" t="s">
        <v>123</v>
      </c>
      <c r="G61" s="273"/>
      <c r="H61" s="274"/>
      <c r="I61" s="253"/>
      <c r="J61" s="273"/>
      <c r="K61" s="274"/>
      <c r="L61" s="213" t="str">
        <f t="shared" si="1"/>
        <v>---</v>
      </c>
      <c r="M61" s="211"/>
      <c r="N61" s="182" t="str">
        <f t="shared" si="2"/>
        <v>-</v>
      </c>
      <c r="O61" s="56"/>
      <c r="P61" s="48"/>
      <c r="Q61" s="48"/>
      <c r="R61" s="48"/>
      <c r="S61" s="48"/>
      <c r="T61" s="67"/>
      <c r="W61" s="5"/>
    </row>
    <row r="62" spans="1:26" ht="19.5" customHeight="1" thickBot="1">
      <c r="A62" s="39"/>
      <c r="B62" s="183">
        <v>8</v>
      </c>
      <c r="C62" s="450" t="s">
        <v>100</v>
      </c>
      <c r="D62" s="451"/>
      <c r="E62" s="184"/>
      <c r="F62" s="432" t="s">
        <v>123</v>
      </c>
      <c r="G62" s="374"/>
      <c r="H62" s="375"/>
      <c r="I62" s="373"/>
      <c r="J62" s="374"/>
      <c r="K62" s="375"/>
      <c r="L62" s="223" t="str">
        <f>IF(P130&lt;&gt;"",P130,IF(Q130&lt;&gt;"",Q130,IF(R130&lt;&gt;"",R130,IF(S130&lt;&gt;"",S130,"---"))))</f>
        <v>---</v>
      </c>
      <c r="M62" s="221"/>
      <c r="N62" s="187" t="str">
        <f>IF(C62=$Q$74,"-",IF(C62=$Q$76,LEN(L62),LEN(I62)))</f>
        <v>-</v>
      </c>
      <c r="O62" s="56"/>
      <c r="P62" s="48"/>
      <c r="Q62" s="48"/>
      <c r="R62" s="48"/>
      <c r="S62" s="48"/>
      <c r="T62" s="67"/>
    </row>
    <row r="63" spans="1:26" ht="10.5" customHeight="1" thickBot="1">
      <c r="A63" s="39"/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56"/>
      <c r="P63" s="48"/>
      <c r="Q63" s="48"/>
      <c r="R63" s="48"/>
      <c r="S63" s="48"/>
      <c r="T63" s="67"/>
    </row>
    <row r="64" spans="1:26" ht="14.25" customHeight="1">
      <c r="A64" s="39"/>
      <c r="B64" s="294" t="s">
        <v>127</v>
      </c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6"/>
      <c r="O64" s="56"/>
      <c r="P64" s="48"/>
      <c r="Q64" s="48"/>
      <c r="R64" s="48"/>
      <c r="S64" s="48"/>
      <c r="T64" s="67"/>
    </row>
    <row r="65" spans="1:24" ht="15.75" customHeight="1">
      <c r="A65" s="39"/>
      <c r="B65" s="288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90"/>
      <c r="O65" s="56"/>
      <c r="P65" s="48"/>
      <c r="Q65" s="48"/>
      <c r="R65" s="48"/>
      <c r="S65" s="48"/>
      <c r="T65" s="67"/>
    </row>
    <row r="66" spans="1:24">
      <c r="A66" s="39"/>
      <c r="B66" s="288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90"/>
      <c r="O66" s="56"/>
      <c r="P66" s="48"/>
      <c r="Q66" s="48"/>
      <c r="R66" s="48"/>
      <c r="S66" s="48"/>
      <c r="T66" s="67"/>
    </row>
    <row r="67" spans="1:24">
      <c r="A67" s="39"/>
      <c r="B67" s="288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90"/>
      <c r="O67" s="56"/>
      <c r="P67" s="48"/>
      <c r="Q67" s="48"/>
      <c r="R67" s="48"/>
      <c r="S67" s="48"/>
      <c r="T67" s="67"/>
      <c r="V67" s="37"/>
    </row>
    <row r="68" spans="1:24" s="4" customFormat="1" ht="39.75" customHeight="1" thickBot="1">
      <c r="A68" s="39"/>
      <c r="B68" s="291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3"/>
      <c r="O68" s="56"/>
      <c r="P68" s="48"/>
      <c r="Q68" s="48"/>
      <c r="R68" s="48"/>
      <c r="S68" s="48"/>
      <c r="T68" s="67"/>
    </row>
    <row r="69" spans="1:24" s="4" customFormat="1" ht="10.5" customHeight="1" thickBot="1">
      <c r="A69" s="39"/>
      <c r="B69" s="163"/>
      <c r="C69" s="163"/>
      <c r="D69" s="163"/>
      <c r="E69" s="163"/>
      <c r="F69" s="163"/>
      <c r="G69" s="163"/>
      <c r="H69" s="163"/>
      <c r="I69" s="163"/>
      <c r="J69" s="163"/>
      <c r="K69" s="164"/>
      <c r="L69" s="164"/>
      <c r="M69" s="165"/>
      <c r="N69" s="165"/>
      <c r="O69" s="60"/>
      <c r="P69" s="48"/>
      <c r="Q69" s="48"/>
      <c r="R69" s="48"/>
      <c r="S69" s="48"/>
      <c r="T69" s="48"/>
    </row>
    <row r="70" spans="1:24" s="4" customFormat="1" ht="39.75" customHeight="1">
      <c r="A70" s="39"/>
      <c r="B70" s="280" t="s">
        <v>128</v>
      </c>
      <c r="C70" s="270"/>
      <c r="D70" s="263" t="s">
        <v>0</v>
      </c>
      <c r="E70" s="264"/>
      <c r="F70" s="264"/>
      <c r="G70" s="264"/>
      <c r="H70" s="264"/>
      <c r="I70" s="457" t="s">
        <v>192</v>
      </c>
      <c r="J70" s="458"/>
      <c r="K70" s="456" t="s">
        <v>131</v>
      </c>
      <c r="L70" s="283"/>
      <c r="M70" s="283"/>
      <c r="N70" s="284"/>
      <c r="O70" s="99"/>
      <c r="P70" s="48"/>
      <c r="Q70" s="48"/>
      <c r="R70" s="48"/>
      <c r="S70" s="48"/>
      <c r="T70" s="69"/>
    </row>
    <row r="71" spans="1:24" s="4" customFormat="1" ht="32.1" customHeight="1" thickBot="1">
      <c r="A71" s="39"/>
      <c r="B71" s="281"/>
      <c r="C71" s="272"/>
      <c r="D71" s="266" t="s">
        <v>129</v>
      </c>
      <c r="E71" s="267"/>
      <c r="F71" s="267"/>
      <c r="G71" s="267"/>
      <c r="H71" s="267"/>
      <c r="I71" s="459"/>
      <c r="J71" s="460"/>
      <c r="K71" s="247" t="s">
        <v>180</v>
      </c>
      <c r="L71" s="248"/>
      <c r="M71" s="248"/>
      <c r="N71" s="249"/>
      <c r="O71" s="99"/>
      <c r="P71" s="48"/>
      <c r="Q71" s="48"/>
      <c r="R71" s="48"/>
      <c r="S71" s="48"/>
      <c r="T71" s="67"/>
    </row>
    <row r="72" spans="1:24" s="4" customFormat="1" ht="15" customHeight="1">
      <c r="A72" s="3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61"/>
      <c r="M72" s="38"/>
      <c r="N72" s="38"/>
      <c r="O72" s="99"/>
      <c r="P72" s="48"/>
      <c r="Q72" s="48"/>
      <c r="R72" s="48"/>
      <c r="S72" s="48"/>
      <c r="T72" s="48"/>
      <c r="U72" s="21"/>
      <c r="V72" s="21"/>
    </row>
    <row r="73" spans="1:24" s="4" customFormat="1" ht="15" customHeight="1" thickBot="1">
      <c r="A73" s="3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99"/>
      <c r="P73" s="48"/>
      <c r="Q73" s="48"/>
      <c r="R73" s="48"/>
      <c r="S73" s="48"/>
      <c r="T73" s="48"/>
    </row>
    <row r="74" spans="1:24" s="4" customFormat="1" ht="14.25" customHeight="1">
      <c r="A74" s="3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/>
      <c r="P74" s="70" t="s">
        <v>100</v>
      </c>
      <c r="Q74" s="71" t="s">
        <v>100</v>
      </c>
      <c r="R74" s="71" t="s">
        <v>100</v>
      </c>
      <c r="S74" s="48"/>
      <c r="T74" s="48"/>
      <c r="X74" s="5"/>
    </row>
    <row r="75" spans="1:24" s="4" customFormat="1" ht="11.25" customHeight="1">
      <c r="A75" s="39"/>
      <c r="B75" s="62"/>
      <c r="C75" s="63"/>
      <c r="D75" s="63"/>
      <c r="E75" s="63"/>
      <c r="F75" s="64"/>
      <c r="G75" s="64"/>
      <c r="H75" s="64"/>
      <c r="I75" s="64"/>
      <c r="J75" s="63"/>
      <c r="K75" s="38"/>
      <c r="L75" s="64"/>
      <c r="M75" s="64"/>
      <c r="N75" s="64"/>
      <c r="O75" s="47"/>
      <c r="P75" s="72" t="s">
        <v>101</v>
      </c>
      <c r="Q75" s="73" t="s">
        <v>103</v>
      </c>
      <c r="R75" s="73" t="s">
        <v>106</v>
      </c>
      <c r="S75" s="48"/>
      <c r="T75" s="48"/>
      <c r="X75" s="5"/>
    </row>
    <row r="76" spans="1:24" s="4" customFormat="1" ht="14.25" customHeight="1" thickBot="1">
      <c r="A76" s="39"/>
      <c r="B76" s="4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/>
      <c r="P76" s="74" t="s">
        <v>102</v>
      </c>
      <c r="Q76" s="73" t="s">
        <v>104</v>
      </c>
      <c r="R76" s="73" t="s">
        <v>107</v>
      </c>
      <c r="S76" s="48"/>
      <c r="T76" s="48"/>
      <c r="U76" s="34"/>
      <c r="X76" s="5"/>
    </row>
    <row r="77" spans="1:24" s="4" customFormat="1" ht="16.5" customHeight="1" thickBot="1">
      <c r="A77" s="39"/>
      <c r="B77" s="4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/>
      <c r="P77" s="48"/>
      <c r="Q77" s="75" t="s">
        <v>105</v>
      </c>
      <c r="R77" s="73" t="s">
        <v>108</v>
      </c>
      <c r="S77" s="48"/>
      <c r="T77" s="48"/>
      <c r="U77" s="36"/>
      <c r="X77" s="5"/>
    </row>
    <row r="78" spans="1:24" s="4" customFormat="1" ht="12.75" customHeight="1" thickBot="1">
      <c r="A78" s="39"/>
      <c r="B78" s="4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4"/>
      <c r="P78" s="48"/>
      <c r="Q78" s="75"/>
      <c r="R78" s="73" t="s">
        <v>109</v>
      </c>
      <c r="S78" s="48"/>
      <c r="T78" s="48"/>
    </row>
    <row r="79" spans="1:24" s="4" customFormat="1" ht="12.75" customHeight="1" thickBot="1">
      <c r="A79" s="39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4"/>
      <c r="P79" s="48"/>
      <c r="Q79" s="48"/>
      <c r="R79" s="75" t="s">
        <v>110</v>
      </c>
      <c r="S79" s="48"/>
      <c r="T79" s="48"/>
    </row>
    <row r="80" spans="1:24" s="4" customFormat="1" ht="12.75" customHeight="1">
      <c r="A80" s="39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4"/>
      <c r="P80" s="48"/>
      <c r="Q80" s="48"/>
      <c r="R80" s="48"/>
      <c r="S80" s="48"/>
      <c r="T80" s="48"/>
    </row>
    <row r="81" spans="1:20" s="4" customFormat="1">
      <c r="A81" s="39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63"/>
      <c r="P81" s="48"/>
      <c r="Q81" s="48"/>
      <c r="R81" s="48"/>
      <c r="S81" s="48"/>
      <c r="T81" s="48"/>
    </row>
    <row r="82" spans="1:20" s="4" customFormat="1">
      <c r="A82" s="39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4"/>
      <c r="P82" s="48"/>
      <c r="Q82" s="48"/>
      <c r="R82" s="48"/>
      <c r="S82" s="48"/>
      <c r="T82" s="48"/>
    </row>
    <row r="83" spans="1:20" s="4" customFormat="1">
      <c r="A83" s="39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4"/>
      <c r="P83" s="48"/>
      <c r="Q83" s="48"/>
      <c r="R83" s="48"/>
      <c r="S83" s="48"/>
      <c r="T83" s="48"/>
    </row>
    <row r="84" spans="1:20" s="4" customFormat="1">
      <c r="A84" s="39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4"/>
      <c r="P84" s="48"/>
      <c r="Q84" s="48"/>
      <c r="R84" s="48"/>
      <c r="S84" s="48"/>
      <c r="T84" s="48"/>
    </row>
    <row r="85" spans="1:20" s="4" customFormat="1">
      <c r="A85" s="39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4"/>
      <c r="P85" s="48"/>
      <c r="Q85" s="48"/>
      <c r="R85" s="48"/>
      <c r="S85" s="48"/>
      <c r="T85" s="48"/>
    </row>
    <row r="86" spans="1:20" s="4" customFormat="1">
      <c r="A86" s="39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4"/>
      <c r="P86" s="48"/>
      <c r="Q86" s="48"/>
      <c r="R86" s="48"/>
      <c r="S86" s="48"/>
      <c r="T86" s="48"/>
    </row>
    <row r="87" spans="1:20" s="4" customFormat="1">
      <c r="A87" s="39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4"/>
      <c r="P87" s="48"/>
      <c r="Q87" s="48"/>
      <c r="R87" s="48"/>
      <c r="S87" s="48"/>
      <c r="T87" s="48"/>
    </row>
    <row r="88" spans="1:20" s="4" customFormat="1" ht="15" thickBot="1">
      <c r="A88" s="39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4"/>
      <c r="P88" s="48"/>
      <c r="Q88" s="48"/>
      <c r="R88" s="48"/>
      <c r="S88" s="48"/>
      <c r="T88" s="48"/>
    </row>
    <row r="89" spans="1:20" s="4" customFormat="1">
      <c r="A89" s="39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44"/>
      <c r="P89" s="71" t="s">
        <v>100</v>
      </c>
      <c r="Q89" s="71" t="s">
        <v>100</v>
      </c>
      <c r="R89" s="71" t="s">
        <v>1</v>
      </c>
      <c r="S89" s="48"/>
      <c r="T89" s="48"/>
    </row>
    <row r="90" spans="1:20" s="4" customFormat="1">
      <c r="A90" s="39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44"/>
      <c r="P90" s="73" t="s">
        <v>111</v>
      </c>
      <c r="Q90" s="73" t="s">
        <v>2</v>
      </c>
      <c r="R90" s="73" t="s">
        <v>3</v>
      </c>
      <c r="S90" s="48"/>
      <c r="T90" s="48"/>
    </row>
    <row r="91" spans="1:20" s="4" customFormat="1" ht="15" thickBot="1">
      <c r="A91" s="39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44"/>
      <c r="P91" s="75" t="s">
        <v>112</v>
      </c>
      <c r="Q91" s="75" t="s">
        <v>4</v>
      </c>
      <c r="R91" s="75" t="s">
        <v>5</v>
      </c>
      <c r="S91" s="48"/>
      <c r="T91" s="48"/>
    </row>
    <row r="92" spans="1:20" s="4" customFormat="1">
      <c r="A92" s="39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44"/>
      <c r="P92" s="48"/>
      <c r="Q92" s="48"/>
      <c r="R92" s="48"/>
      <c r="S92" s="48"/>
      <c r="T92" s="48"/>
    </row>
    <row r="93" spans="1:20" s="4" customFormat="1">
      <c r="A93" s="39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44"/>
      <c r="P93" s="48"/>
      <c r="Q93" s="48"/>
      <c r="R93" s="48"/>
      <c r="S93" s="48"/>
      <c r="T93" s="48"/>
    </row>
    <row r="94" spans="1:20" s="4" customFormat="1">
      <c r="A94" s="39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44"/>
      <c r="P94" s="48"/>
      <c r="Q94" s="48"/>
      <c r="R94" s="48"/>
      <c r="S94" s="48"/>
      <c r="T94" s="48"/>
    </row>
    <row r="95" spans="1:20" s="4" customFormat="1" ht="15" thickBot="1">
      <c r="A95" s="39"/>
      <c r="B95" s="40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44"/>
      <c r="P95" s="48"/>
      <c r="Q95" s="48"/>
      <c r="R95" s="48"/>
      <c r="S95" s="48"/>
      <c r="T95" s="48"/>
    </row>
    <row r="96" spans="1:20" s="4" customFormat="1">
      <c r="A96" s="39"/>
      <c r="B96" s="40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44"/>
      <c r="P96" s="76"/>
      <c r="Q96" s="77"/>
      <c r="R96" s="78"/>
      <c r="S96" s="79"/>
      <c r="T96" s="48"/>
    </row>
    <row r="97" spans="1:20" s="4" customFormat="1" ht="15" thickBot="1">
      <c r="A97" s="39"/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44"/>
      <c r="P97" s="80"/>
      <c r="Q97" s="101"/>
      <c r="R97" s="101"/>
      <c r="S97" s="82"/>
      <c r="T97" s="48"/>
    </row>
    <row r="98" spans="1:20" s="4" customFormat="1">
      <c r="A98" s="39"/>
      <c r="B98" s="40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4"/>
      <c r="P98" s="76"/>
      <c r="Q98" s="77"/>
      <c r="R98" s="101" t="s">
        <v>6</v>
      </c>
      <c r="S98" s="82" t="s">
        <v>7</v>
      </c>
      <c r="T98" s="48"/>
    </row>
    <row r="99" spans="1:20" s="4" customFormat="1">
      <c r="A99" s="39"/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44"/>
      <c r="P99" s="80" t="s">
        <v>8</v>
      </c>
      <c r="Q99" s="101" t="s">
        <v>9</v>
      </c>
      <c r="R99" s="101" t="s">
        <v>10</v>
      </c>
      <c r="S99" s="82" t="s">
        <v>11</v>
      </c>
      <c r="T99" s="48"/>
    </row>
    <row r="100" spans="1:20" s="4" customFormat="1">
      <c r="A100" s="39"/>
      <c r="B100" s="40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44"/>
      <c r="P100" s="80" t="s">
        <v>13</v>
      </c>
      <c r="Q100" s="101" t="s">
        <v>14</v>
      </c>
      <c r="R100" s="101" t="s">
        <v>15</v>
      </c>
      <c r="S100" s="82" t="s">
        <v>16</v>
      </c>
      <c r="T100" s="48"/>
    </row>
    <row r="101" spans="1:20" s="4" customFormat="1">
      <c r="A101" s="39"/>
      <c r="B101" s="40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44"/>
      <c r="P101" s="80" t="s">
        <v>18</v>
      </c>
      <c r="Q101" s="101" t="s">
        <v>20</v>
      </c>
      <c r="R101" s="101" t="s">
        <v>21</v>
      </c>
      <c r="S101" s="82" t="s">
        <v>22</v>
      </c>
      <c r="T101" s="48"/>
    </row>
    <row r="102" spans="1:20" s="4" customFormat="1">
      <c r="A102" s="39"/>
      <c r="B102" s="40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44"/>
      <c r="P102" s="80" t="s">
        <v>23</v>
      </c>
      <c r="Q102" s="101" t="s">
        <v>24</v>
      </c>
      <c r="R102" s="101" t="s">
        <v>25</v>
      </c>
      <c r="S102" s="82" t="s">
        <v>26</v>
      </c>
      <c r="T102" s="48"/>
    </row>
    <row r="103" spans="1:20" s="4" customFormat="1" ht="15" thickBot="1">
      <c r="A103" s="39"/>
      <c r="B103" s="40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44"/>
      <c r="P103" s="80" t="s">
        <v>27</v>
      </c>
      <c r="Q103" s="101" t="s">
        <v>28</v>
      </c>
      <c r="R103" s="83" t="s">
        <v>29</v>
      </c>
      <c r="S103" s="84" t="s">
        <v>30</v>
      </c>
      <c r="T103" s="48"/>
    </row>
    <row r="104" spans="1:20" s="4" customFormat="1">
      <c r="A104" s="39"/>
      <c r="B104" s="40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44"/>
      <c r="P104" s="78" t="s">
        <v>31</v>
      </c>
      <c r="Q104" s="79" t="s">
        <v>28</v>
      </c>
      <c r="R104" s="85" t="s">
        <v>32</v>
      </c>
      <c r="S104" s="78" t="s">
        <v>11</v>
      </c>
      <c r="T104" s="48"/>
    </row>
    <row r="105" spans="1:20" s="4" customFormat="1">
      <c r="A105" s="39"/>
      <c r="B105" s="40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44"/>
      <c r="P105" s="101" t="s">
        <v>33</v>
      </c>
      <c r="Q105" s="82" t="s">
        <v>34</v>
      </c>
      <c r="R105" s="80" t="s">
        <v>35</v>
      </c>
      <c r="S105" s="101" t="s">
        <v>36</v>
      </c>
      <c r="T105" s="48"/>
    </row>
    <row r="106" spans="1:20" s="4" customFormat="1">
      <c r="A106" s="39"/>
      <c r="B106" s="40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44"/>
      <c r="P106" s="39"/>
      <c r="Q106" s="39"/>
      <c r="R106" s="39"/>
      <c r="S106" s="39"/>
      <c r="T106" s="48"/>
    </row>
    <row r="107" spans="1:20" s="4" customFormat="1">
      <c r="A107" s="39"/>
      <c r="B107" s="40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44"/>
      <c r="P107" s="80" t="s">
        <v>37</v>
      </c>
      <c r="Q107" s="101" t="s">
        <v>38</v>
      </c>
      <c r="R107" s="102" t="s">
        <v>39</v>
      </c>
      <c r="S107" s="87" t="s">
        <v>40</v>
      </c>
      <c r="T107" s="48"/>
    </row>
    <row r="108" spans="1:20" s="4" customFormat="1">
      <c r="A108" s="39"/>
      <c r="B108" s="40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44"/>
      <c r="P108" s="80" t="s">
        <v>41</v>
      </c>
      <c r="Q108" s="101" t="s">
        <v>42</v>
      </c>
      <c r="R108" s="102" t="s">
        <v>43</v>
      </c>
      <c r="S108" s="87" t="s">
        <v>44</v>
      </c>
      <c r="T108" s="48"/>
    </row>
    <row r="109" spans="1:20" s="4" customFormat="1">
      <c r="A109" s="39"/>
      <c r="B109" s="40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44"/>
      <c r="P109" s="80" t="s">
        <v>45</v>
      </c>
      <c r="Q109" s="101" t="s">
        <v>46</v>
      </c>
      <c r="R109" s="103" t="s">
        <v>47</v>
      </c>
      <c r="S109" s="89" t="s">
        <v>48</v>
      </c>
      <c r="T109" s="48"/>
    </row>
    <row r="110" spans="1:20" s="4" customFormat="1">
      <c r="A110" s="39"/>
      <c r="B110" s="4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44"/>
      <c r="P110" s="80" t="s">
        <v>49</v>
      </c>
      <c r="Q110" s="101" t="s">
        <v>50</v>
      </c>
      <c r="R110" s="102"/>
      <c r="S110" s="87"/>
      <c r="T110" s="48"/>
    </row>
    <row r="111" spans="1:20" s="4" customFormat="1">
      <c r="A111" s="39"/>
      <c r="B111" s="40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44"/>
      <c r="P111" s="80" t="s">
        <v>51</v>
      </c>
      <c r="Q111" s="101" t="s">
        <v>52</v>
      </c>
      <c r="R111" s="103"/>
      <c r="S111" s="89"/>
      <c r="T111" s="48"/>
    </row>
    <row r="112" spans="1:20" s="4" customFormat="1" ht="15" thickBot="1">
      <c r="A112" s="5"/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8"/>
      <c r="P112" s="104" t="s">
        <v>53</v>
      </c>
      <c r="Q112" s="105" t="s">
        <v>54</v>
      </c>
      <c r="R112" s="106"/>
      <c r="S112" s="107"/>
    </row>
    <row r="113" spans="1:19" s="4" customFormat="1">
      <c r="A113" s="5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8"/>
      <c r="P113" s="108" t="s">
        <v>55</v>
      </c>
      <c r="Q113" s="109" t="s">
        <v>56</v>
      </c>
      <c r="R113" s="106"/>
      <c r="S113" s="107"/>
    </row>
    <row r="114" spans="1:19" s="4" customFormat="1" ht="15" thickBot="1">
      <c r="A114" s="5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8"/>
      <c r="P114" s="106" t="s">
        <v>58</v>
      </c>
      <c r="Q114" s="107" t="s">
        <v>59</v>
      </c>
      <c r="R114" s="105"/>
      <c r="S114" s="110"/>
    </row>
    <row r="115" spans="1:19" s="4" customFormat="1">
      <c r="A115" s="5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8"/>
      <c r="P115" s="111"/>
      <c r="Q115" s="112"/>
      <c r="R115" s="112"/>
      <c r="S115" s="112"/>
    </row>
    <row r="116" spans="1:19" s="4" customFormat="1">
      <c r="A116" s="5"/>
      <c r="B116" s="2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8"/>
      <c r="P116" s="111"/>
      <c r="Q116" s="111"/>
      <c r="R116" s="112"/>
      <c r="S116" s="112"/>
    </row>
    <row r="117" spans="1:19" s="4" customFormat="1">
      <c r="A117" s="5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8"/>
      <c r="P117" s="111"/>
      <c r="Q117" s="111"/>
      <c r="R117" s="112"/>
      <c r="S117" s="112"/>
    </row>
    <row r="118" spans="1:19" s="4" customFormat="1">
      <c r="A118" s="5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8"/>
      <c r="P118" s="113"/>
      <c r="Q118" s="114"/>
      <c r="R118" s="113"/>
      <c r="S118" s="113"/>
    </row>
    <row r="119" spans="1:19" s="4" customFormat="1">
      <c r="A119" s="5"/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8"/>
      <c r="P119" s="113"/>
      <c r="Q119" s="114"/>
      <c r="R119" s="113"/>
      <c r="S119" s="113"/>
    </row>
    <row r="120" spans="1:19" s="4" customFormat="1">
      <c r="A120" s="5"/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8"/>
      <c r="P120" s="115"/>
      <c r="Q120" s="115"/>
      <c r="R120" s="115"/>
      <c r="S120" s="115"/>
    </row>
    <row r="121" spans="1:19" s="4" customFormat="1">
      <c r="A121" s="5"/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8"/>
      <c r="P121" s="116"/>
      <c r="Q121" s="116"/>
      <c r="R121" s="116"/>
      <c r="S121" s="116"/>
    </row>
    <row r="122" spans="1:19" s="4" customFormat="1" ht="15" thickBot="1">
      <c r="A122" s="5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8"/>
      <c r="P122" s="116"/>
      <c r="Q122" s="116"/>
      <c r="R122" s="116"/>
      <c r="S122" s="116"/>
    </row>
    <row r="123" spans="1:19" s="4" customFormat="1">
      <c r="A123" s="5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8"/>
      <c r="P123" s="117" t="str">
        <f t="shared" ref="P123:P130" si="3">IF(F55=$P$97,"",IF(F55=$P$98,$Q$98,IF(F55=$P$99,$Q$99,IF(F55=$P$100,$Q$100,IF(F55=$P$101,$Q$101,IF(F55=$P$102,$Q$102,IF(F55=$P$103,$Q$103,IF(F55=$P$104,$Q$104,""))))))))</f>
        <v/>
      </c>
      <c r="Q123" s="118" t="str">
        <f t="shared" ref="Q123:Q130" si="4">IF(F55=$R$97,$S$97,IF(F55=$R$98,$S$98,IF(F55=$R$99,$S$99,IF(F55=$R$100,$S$100,IF(F55=$R$101,$S$101,IF(F55=$R$102,$S$102,IF(F55=$R$103,$S$103,IF(F55=$R$104,$S$104,""))))))))</f>
        <v/>
      </c>
      <c r="R123" s="118" t="str">
        <f t="shared" ref="R123:R130" si="5">IF(F55=$P$106,$Q$106,IF(F55=$P$107,$Q$107,IF(F55=$P$108,$Q$108,IF(F55=$P$109,$Q$109,IF(F55=$P$110,$Q$110,IF(F55=$P$111,$Q$111,IF(F55=$P$112,$Q$112,IF(F55=$P$113,$Q$113,""))))))))</f>
        <v/>
      </c>
      <c r="S123" s="111" t="str">
        <f t="shared" ref="S123:S130" si="6">IF(F55=$R$106,$S$106,IF(F55=$R$107,$S$107,IF(F55=$R$108,$S$108,IF(F55=$R$109,$S$109,IF(F55=$R$110,$S$110,"")))))</f>
        <v/>
      </c>
    </row>
    <row r="124" spans="1:19" s="4" customFormat="1">
      <c r="A124" s="5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8"/>
      <c r="P124" s="119" t="str">
        <f t="shared" si="3"/>
        <v/>
      </c>
      <c r="Q124" s="111" t="str">
        <f t="shared" si="4"/>
        <v/>
      </c>
      <c r="R124" s="111" t="str">
        <f t="shared" si="5"/>
        <v/>
      </c>
      <c r="S124" s="111" t="str">
        <f t="shared" si="6"/>
        <v/>
      </c>
    </row>
    <row r="125" spans="1:19" s="4" customFormat="1">
      <c r="A125" s="5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8"/>
      <c r="P125" s="119" t="str">
        <f t="shared" si="3"/>
        <v/>
      </c>
      <c r="Q125" s="111" t="str">
        <f t="shared" si="4"/>
        <v/>
      </c>
      <c r="R125" s="111" t="str">
        <f t="shared" si="5"/>
        <v/>
      </c>
      <c r="S125" s="111" t="str">
        <f t="shared" si="6"/>
        <v/>
      </c>
    </row>
    <row r="126" spans="1:19" s="4" customFormat="1">
      <c r="A126" s="5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8"/>
      <c r="P126" s="119" t="str">
        <f t="shared" si="3"/>
        <v/>
      </c>
      <c r="Q126" s="111" t="str">
        <f t="shared" si="4"/>
        <v/>
      </c>
      <c r="R126" s="111" t="str">
        <f t="shared" si="5"/>
        <v/>
      </c>
      <c r="S126" s="111" t="str">
        <f t="shared" si="6"/>
        <v/>
      </c>
    </row>
    <row r="127" spans="1:19" s="4" customFormat="1">
      <c r="A127" s="5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8"/>
      <c r="P127" s="119" t="str">
        <f t="shared" si="3"/>
        <v/>
      </c>
      <c r="Q127" s="111" t="str">
        <f t="shared" si="4"/>
        <v/>
      </c>
      <c r="R127" s="111" t="str">
        <f t="shared" si="5"/>
        <v/>
      </c>
      <c r="S127" s="111" t="str">
        <f t="shared" si="6"/>
        <v/>
      </c>
    </row>
    <row r="128" spans="1:19" s="4" customFormat="1">
      <c r="A128" s="5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8"/>
      <c r="P128" s="119" t="str">
        <f t="shared" si="3"/>
        <v/>
      </c>
      <c r="Q128" s="111" t="str">
        <f t="shared" si="4"/>
        <v/>
      </c>
      <c r="R128" s="111" t="str">
        <f t="shared" si="5"/>
        <v/>
      </c>
      <c r="S128" s="111" t="str">
        <f t="shared" si="6"/>
        <v/>
      </c>
    </row>
    <row r="129" spans="1:19" s="4" customFormat="1">
      <c r="A129" s="5"/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8"/>
      <c r="P129" s="119" t="str">
        <f t="shared" si="3"/>
        <v/>
      </c>
      <c r="Q129" s="111" t="str">
        <f t="shared" si="4"/>
        <v/>
      </c>
      <c r="R129" s="111" t="str">
        <f t="shared" si="5"/>
        <v/>
      </c>
      <c r="S129" s="111" t="str">
        <f t="shared" si="6"/>
        <v/>
      </c>
    </row>
    <row r="130" spans="1:19" s="4" customFormat="1" ht="15" thickBot="1">
      <c r="A130" s="5"/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8"/>
      <c r="P130" s="120" t="str">
        <f t="shared" si="3"/>
        <v/>
      </c>
      <c r="Q130" s="121" t="str">
        <f t="shared" si="4"/>
        <v/>
      </c>
      <c r="R130" s="121" t="str">
        <f t="shared" si="5"/>
        <v/>
      </c>
      <c r="S130" s="111" t="str">
        <f t="shared" si="6"/>
        <v/>
      </c>
    </row>
    <row r="131" spans="1:19">
      <c r="P131" s="111"/>
      <c r="Q131" s="111"/>
      <c r="R131" s="111"/>
      <c r="S131" s="111"/>
    </row>
    <row r="132" spans="1:19" s="4" customFormat="1">
      <c r="A132" s="5"/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8"/>
      <c r="P132" s="111" t="s">
        <v>123</v>
      </c>
      <c r="Q132" s="111"/>
      <c r="R132" s="111"/>
      <c r="S132" s="111"/>
    </row>
    <row r="133" spans="1:19" s="4" customFormat="1">
      <c r="A133" s="5"/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8"/>
      <c r="P133" s="106" t="s">
        <v>18</v>
      </c>
      <c r="Q133" s="106" t="s">
        <v>20</v>
      </c>
      <c r="R133" s="111">
        <f t="shared" ref="R133:R144" si="7">LEN(Q133)</f>
        <v>19</v>
      </c>
      <c r="S133" s="111"/>
    </row>
    <row r="134" spans="1:19" s="4" customFormat="1">
      <c r="A134" s="5"/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8"/>
      <c r="P134" s="106" t="s">
        <v>13</v>
      </c>
      <c r="Q134" s="106" t="s">
        <v>14</v>
      </c>
      <c r="R134" s="111">
        <f t="shared" si="7"/>
        <v>19</v>
      </c>
      <c r="S134" s="111"/>
    </row>
    <row r="135" spans="1:19" s="4" customFormat="1">
      <c r="A135" s="5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8"/>
      <c r="P135" s="106" t="s">
        <v>23</v>
      </c>
      <c r="Q135" s="106" t="s">
        <v>24</v>
      </c>
      <c r="R135" s="111">
        <f t="shared" si="7"/>
        <v>20</v>
      </c>
      <c r="S135" s="111"/>
    </row>
    <row r="136" spans="1:19" s="4" customFormat="1">
      <c r="A136" s="5"/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8"/>
      <c r="P136" s="106" t="s">
        <v>27</v>
      </c>
      <c r="Q136" s="106" t="s">
        <v>28</v>
      </c>
      <c r="R136" s="111">
        <f t="shared" si="7"/>
        <v>17</v>
      </c>
      <c r="S136" s="111"/>
    </row>
    <row r="137" spans="1:19" s="4" customFormat="1">
      <c r="A137" s="5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8"/>
      <c r="P137" s="106" t="s">
        <v>35</v>
      </c>
      <c r="Q137" s="106" t="s">
        <v>36</v>
      </c>
      <c r="R137" s="111">
        <f t="shared" si="7"/>
        <v>19</v>
      </c>
      <c r="S137" s="111"/>
    </row>
    <row r="138" spans="1:19" s="4" customFormat="1">
      <c r="A138" s="5"/>
      <c r="B138" s="23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8"/>
      <c r="P138" s="106" t="s">
        <v>31</v>
      </c>
      <c r="Q138" s="106" t="s">
        <v>28</v>
      </c>
      <c r="R138" s="111">
        <f t="shared" si="7"/>
        <v>17</v>
      </c>
      <c r="S138" s="111"/>
    </row>
    <row r="139" spans="1:19" s="4" customFormat="1">
      <c r="A139" s="5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8"/>
      <c r="P139" s="106" t="s">
        <v>15</v>
      </c>
      <c r="Q139" s="106" t="s">
        <v>16</v>
      </c>
      <c r="R139" s="111">
        <f t="shared" si="7"/>
        <v>17</v>
      </c>
      <c r="S139" s="111"/>
    </row>
    <row r="140" spans="1:19" s="4" customFormat="1">
      <c r="A140" s="5"/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8"/>
      <c r="P140" s="106" t="s">
        <v>32</v>
      </c>
      <c r="Q140" s="106" t="s">
        <v>11</v>
      </c>
      <c r="R140" s="111">
        <f t="shared" si="7"/>
        <v>17</v>
      </c>
      <c r="S140" s="111"/>
    </row>
    <row r="141" spans="1:19" s="4" customFormat="1">
      <c r="A141" s="5"/>
      <c r="B141" s="23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8"/>
      <c r="P141" s="106" t="s">
        <v>45</v>
      </c>
      <c r="Q141" s="106" t="s">
        <v>46</v>
      </c>
      <c r="R141" s="111">
        <f t="shared" si="7"/>
        <v>19</v>
      </c>
      <c r="S141" s="111"/>
    </row>
    <row r="142" spans="1:19" s="4" customFormat="1">
      <c r="A142" s="5"/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8"/>
      <c r="P142" s="122" t="s">
        <v>39</v>
      </c>
      <c r="Q142" s="122" t="s">
        <v>40</v>
      </c>
      <c r="R142" s="111">
        <f t="shared" si="7"/>
        <v>23</v>
      </c>
      <c r="S142" s="111"/>
    </row>
    <row r="143" spans="1:19" s="4" customFormat="1">
      <c r="A143" s="5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8"/>
      <c r="P143" s="122" t="s">
        <v>43</v>
      </c>
      <c r="Q143" s="122" t="s">
        <v>44</v>
      </c>
      <c r="R143" s="111">
        <f t="shared" si="7"/>
        <v>23</v>
      </c>
      <c r="S143" s="111"/>
    </row>
    <row r="144" spans="1:19" s="4" customFormat="1">
      <c r="A144" s="5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8"/>
      <c r="P144" s="123" t="s">
        <v>47</v>
      </c>
      <c r="Q144" s="123" t="s">
        <v>48</v>
      </c>
      <c r="R144" s="111">
        <f t="shared" si="7"/>
        <v>18</v>
      </c>
      <c r="S144" s="111"/>
    </row>
    <row r="145" spans="16:19">
      <c r="P145" s="111"/>
      <c r="Q145" s="111"/>
      <c r="R145" s="111"/>
      <c r="S145" s="111"/>
    </row>
  </sheetData>
  <sheetProtection algorithmName="SHA-512" hashValue="Bey+e+6OLr6Wb0oFNPoZY1EVlFhtqP/upOlCSZcuv/b10/7FoeF82hOcbujWlpaM3qcP+XBzIH470ENUyTlo3w==" saltValue="eZ2kQa2em8JFU3dL/WyHBA==" spinCount="100000" sheet="1" objects="1" scenarios="1"/>
  <mergeCells count="179">
    <mergeCell ref="B64:N64"/>
    <mergeCell ref="B65:N68"/>
    <mergeCell ref="B70:C71"/>
    <mergeCell ref="D70:H70"/>
    <mergeCell ref="I70:J71"/>
    <mergeCell ref="K70:N70"/>
    <mergeCell ref="D71:H71"/>
    <mergeCell ref="K71:N71"/>
    <mergeCell ref="C61:D61"/>
    <mergeCell ref="F61:H61"/>
    <mergeCell ref="I61:K61"/>
    <mergeCell ref="C62:D62"/>
    <mergeCell ref="F62:H62"/>
    <mergeCell ref="I62:K62"/>
    <mergeCell ref="C59:D59"/>
    <mergeCell ref="F59:H59"/>
    <mergeCell ref="I59:K59"/>
    <mergeCell ref="C60:D60"/>
    <mergeCell ref="F60:H60"/>
    <mergeCell ref="I60:K60"/>
    <mergeCell ref="C57:D57"/>
    <mergeCell ref="F57:H57"/>
    <mergeCell ref="I57:K57"/>
    <mergeCell ref="C58:D58"/>
    <mergeCell ref="F58:H58"/>
    <mergeCell ref="I58:K58"/>
    <mergeCell ref="C55:D55"/>
    <mergeCell ref="F55:H55"/>
    <mergeCell ref="I55:K55"/>
    <mergeCell ref="C56:D56"/>
    <mergeCell ref="F56:H56"/>
    <mergeCell ref="I56:K56"/>
    <mergeCell ref="N51:N52"/>
    <mergeCell ref="F52:H52"/>
    <mergeCell ref="C53:D53"/>
    <mergeCell ref="F53:H53"/>
    <mergeCell ref="I53:K53"/>
    <mergeCell ref="C54:D54"/>
    <mergeCell ref="F54:H54"/>
    <mergeCell ref="E48:G48"/>
    <mergeCell ref="H48:I48"/>
    <mergeCell ref="M48:N48"/>
    <mergeCell ref="B50:N50"/>
    <mergeCell ref="B51:B52"/>
    <mergeCell ref="C51:D52"/>
    <mergeCell ref="E51:H51"/>
    <mergeCell ref="I51:K52"/>
    <mergeCell ref="L51:L52"/>
    <mergeCell ref="M51:M52"/>
    <mergeCell ref="E46:G46"/>
    <mergeCell ref="H46:I46"/>
    <mergeCell ref="M46:N46"/>
    <mergeCell ref="E47:G47"/>
    <mergeCell ref="H47:I47"/>
    <mergeCell ref="M47:N47"/>
    <mergeCell ref="E44:G44"/>
    <mergeCell ref="H44:I44"/>
    <mergeCell ref="M44:N44"/>
    <mergeCell ref="E45:G45"/>
    <mergeCell ref="H45:I45"/>
    <mergeCell ref="M45:N45"/>
    <mergeCell ref="E42:G42"/>
    <mergeCell ref="H42:I42"/>
    <mergeCell ref="M42:N42"/>
    <mergeCell ref="E43:G43"/>
    <mergeCell ref="H43:I43"/>
    <mergeCell ref="M43:N43"/>
    <mergeCell ref="E40:G40"/>
    <mergeCell ref="H40:I40"/>
    <mergeCell ref="M40:N40"/>
    <mergeCell ref="E41:G41"/>
    <mergeCell ref="H41:I41"/>
    <mergeCell ref="M41:N41"/>
    <mergeCell ref="E38:G38"/>
    <mergeCell ref="H38:I38"/>
    <mergeCell ref="M38:N38"/>
    <mergeCell ref="E39:G39"/>
    <mergeCell ref="H39:I39"/>
    <mergeCell ref="M39:N39"/>
    <mergeCell ref="E36:G36"/>
    <mergeCell ref="H36:I36"/>
    <mergeCell ref="M36:N36"/>
    <mergeCell ref="E37:G37"/>
    <mergeCell ref="H37:I37"/>
    <mergeCell ref="M37:N37"/>
    <mergeCell ref="E34:G34"/>
    <mergeCell ref="H34:I34"/>
    <mergeCell ref="M34:N34"/>
    <mergeCell ref="E35:G35"/>
    <mergeCell ref="H35:I35"/>
    <mergeCell ref="M35:N35"/>
    <mergeCell ref="E32:G32"/>
    <mergeCell ref="H32:I32"/>
    <mergeCell ref="M32:N32"/>
    <mergeCell ref="E33:G33"/>
    <mergeCell ref="H33:I33"/>
    <mergeCell ref="M33:N33"/>
    <mergeCell ref="E30:G30"/>
    <mergeCell ref="H30:I30"/>
    <mergeCell ref="M30:N30"/>
    <mergeCell ref="E31:G31"/>
    <mergeCell ref="H31:I31"/>
    <mergeCell ref="M31:N31"/>
    <mergeCell ref="E28:G28"/>
    <mergeCell ref="H28:I28"/>
    <mergeCell ref="M28:N28"/>
    <mergeCell ref="E29:G29"/>
    <mergeCell ref="H29:I29"/>
    <mergeCell ref="M29:N29"/>
    <mergeCell ref="E26:G26"/>
    <mergeCell ref="H26:I26"/>
    <mergeCell ref="M26:N26"/>
    <mergeCell ref="E27:G27"/>
    <mergeCell ref="H27:I27"/>
    <mergeCell ref="M27:N27"/>
    <mergeCell ref="E24:G24"/>
    <mergeCell ref="H24:I24"/>
    <mergeCell ref="M24:N24"/>
    <mergeCell ref="E25:G25"/>
    <mergeCell ref="H25:I25"/>
    <mergeCell ref="M25:N25"/>
    <mergeCell ref="E22:G22"/>
    <mergeCell ref="H22:I22"/>
    <mergeCell ref="M22:N22"/>
    <mergeCell ref="E23:G23"/>
    <mergeCell ref="H23:I23"/>
    <mergeCell ref="M23:N23"/>
    <mergeCell ref="E20:G20"/>
    <mergeCell ref="H20:I20"/>
    <mergeCell ref="M20:N20"/>
    <mergeCell ref="E21:G21"/>
    <mergeCell ref="H21:I21"/>
    <mergeCell ref="M21:N21"/>
    <mergeCell ref="E18:G18"/>
    <mergeCell ref="H18:I18"/>
    <mergeCell ref="M18:N18"/>
    <mergeCell ref="E19:G19"/>
    <mergeCell ref="H19:I19"/>
    <mergeCell ref="M19:N19"/>
    <mergeCell ref="E16:G16"/>
    <mergeCell ref="H16:I16"/>
    <mergeCell ref="M16:N16"/>
    <mergeCell ref="E17:G17"/>
    <mergeCell ref="H17:I17"/>
    <mergeCell ref="M17:N17"/>
    <mergeCell ref="E14:G14"/>
    <mergeCell ref="H14:I14"/>
    <mergeCell ref="M14:N14"/>
    <mergeCell ref="E15:G15"/>
    <mergeCell ref="H15:I15"/>
    <mergeCell ref="M15:N15"/>
    <mergeCell ref="E12:G12"/>
    <mergeCell ref="H12:I12"/>
    <mergeCell ref="M12:N12"/>
    <mergeCell ref="E13:G13"/>
    <mergeCell ref="H13:I13"/>
    <mergeCell ref="M13:N13"/>
    <mergeCell ref="E10:G10"/>
    <mergeCell ref="H10:I10"/>
    <mergeCell ref="M10:N10"/>
    <mergeCell ref="E11:G11"/>
    <mergeCell ref="H11:I11"/>
    <mergeCell ref="M11:N11"/>
    <mergeCell ref="E8:G8"/>
    <mergeCell ref="H8:I8"/>
    <mergeCell ref="M8:N8"/>
    <mergeCell ref="E9:G9"/>
    <mergeCell ref="H9:I9"/>
    <mergeCell ref="M9:N9"/>
    <mergeCell ref="K3:N3"/>
    <mergeCell ref="B4:N4"/>
    <mergeCell ref="B5:N5"/>
    <mergeCell ref="B6:B7"/>
    <mergeCell ref="C6:D6"/>
    <mergeCell ref="E6:G7"/>
    <mergeCell ref="H6:I6"/>
    <mergeCell ref="M6:N6"/>
    <mergeCell ref="H7:I7"/>
    <mergeCell ref="M7:N7"/>
  </mergeCells>
  <phoneticPr fontId="4"/>
  <dataValidations count="7">
    <dataValidation type="custom" operator="lessThanOrEqual" allowBlank="1" showInputMessage="1" showErrorMessage="1" errorTitle="入力制限" error="半角英数字9文字以内で入力してください。ギリシャ文字やローマ数字、スペース、記号等は使用できません。" sqref="E55:E62" xr:uid="{C5B60FD3-14F5-409B-B18A-832DFF78B2E8}">
      <formula1>AND(COUNT(INDEX(FIND(MID(UPPER(E55)&amp;REPT("*",9),ROW($1:$9),1),"ABCDEFGHIJKLMNOPQRSTUVWXYZ0123456789.-"),))=LEN(E55),LENB(E55)&lt;=9)</formula1>
    </dataValidation>
    <dataValidation type="list" allowBlank="1" showInputMessage="1" showErrorMessage="1" sqref="F54" xr:uid="{06F3E80F-FF31-4E96-BE1F-32308B90BFB5}">
      <formula1>$P$130:$P$142</formula1>
    </dataValidation>
    <dataValidation type="list" allowBlank="1" showInputMessage="1" showErrorMessage="1" sqref="F55:F62" xr:uid="{B6C46E04-1513-4884-9393-2AFB9C126DAD}">
      <formula1>$P$132:$P$144</formula1>
    </dataValidation>
    <dataValidation type="list" allowBlank="1" showInputMessage="1" showErrorMessage="1" sqref="C55:C62" xr:uid="{462D3344-ACD6-4A7E-B147-8D94FF4E9DDD}">
      <formula1>$Q$74:$Q$77</formula1>
    </dataValidation>
    <dataValidation type="list" allowBlank="1" showInputMessage="1" showErrorMessage="1" sqref="E9:E48" xr:uid="{56CF060E-BBC6-4674-8A33-D9F7A90A16D7}">
      <formula1>$R$74:$R$79</formula1>
    </dataValidation>
    <dataValidation type="list" allowBlank="1" showInputMessage="1" showErrorMessage="1" sqref="K9:K48" xr:uid="{B73BF7EE-434D-45A8-BBF5-FFDBBDC8FA78}">
      <formula1>$Q$89:$Q$91</formula1>
    </dataValidation>
    <dataValidation type="custom" operator="lessThanOrEqual" allowBlank="1" showInputMessage="1" showErrorMessage="1" errorTitle="Limitation" error="Please use a name within 9 English one byte characters. None of Greek alphabet, Roman numeral, spaces or signs should be used." sqref="C9:D48" xr:uid="{269EDE3B-8E90-4184-8AAB-0AB8273F036F}">
      <formula1>AND(COUNT(INDEX(FIND(MID(UPPER(C9)&amp;REPT("*",9),ROW($1:$9),1),"ABCDEFGHIJKLMNOPQRSTUVWXYZ0123456789.-"),))=LEN(C9),LENB(C9)&lt;=9)</formula1>
    </dataValidation>
  </dataValidations>
  <pageMargins left="0.47244094488188981" right="0.31496062992125984" top="0.51181102362204722" bottom="0.39370078740157483" header="0.31496062992125984" footer="0.31496062992125984"/>
  <pageSetup paperSize="9" scale="53" fitToHeight="0" orientation="portrait" horizontalDpi="300" verticalDpi="300" r:id="rId1"/>
  <headerFooter alignWithMargins="0">
    <oddFooter>&amp;RF08269 21/09/10 Rev.11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30"/>
  <sheetViews>
    <sheetView showGridLines="0" zoomScaleNormal="100" workbookViewId="0"/>
  </sheetViews>
  <sheetFormatPr defaultColWidth="9" defaultRowHeight="13.5"/>
  <cols>
    <col min="1" max="16384" width="9" style="91"/>
  </cols>
  <sheetData>
    <row r="1" spans="1:10" ht="18">
      <c r="A1" s="198" t="s">
        <v>133</v>
      </c>
      <c r="B1" s="90"/>
      <c r="C1" s="90"/>
      <c r="D1" s="90"/>
      <c r="E1" s="92"/>
      <c r="F1" s="92"/>
      <c r="G1" s="92"/>
    </row>
    <row r="2" spans="1:10" ht="14.25">
      <c r="A2" s="199"/>
      <c r="B2" s="92"/>
      <c r="C2" s="92"/>
      <c r="D2" s="92"/>
      <c r="E2" s="92"/>
      <c r="F2" s="92"/>
      <c r="G2" s="92"/>
    </row>
    <row r="3" spans="1:10" ht="15">
      <c r="A3" s="200" t="s">
        <v>134</v>
      </c>
      <c r="B3" s="92"/>
      <c r="C3" s="92"/>
      <c r="D3" s="92"/>
      <c r="E3" s="92"/>
      <c r="F3" s="92"/>
      <c r="G3" s="92"/>
    </row>
    <row r="4" spans="1:10" ht="14.25">
      <c r="A4" s="201" t="s">
        <v>135</v>
      </c>
      <c r="B4" s="92"/>
      <c r="C4" s="92"/>
      <c r="D4" s="92"/>
      <c r="E4" s="92"/>
      <c r="F4" s="92"/>
      <c r="G4" s="92"/>
    </row>
    <row r="5" spans="1:10" ht="14.25">
      <c r="A5" s="201" t="s">
        <v>136</v>
      </c>
      <c r="B5" s="92"/>
      <c r="C5" s="92"/>
      <c r="D5" s="92"/>
      <c r="E5" s="92"/>
      <c r="F5" s="92"/>
      <c r="G5" s="92"/>
      <c r="J5" s="93"/>
    </row>
    <row r="6" spans="1:10" ht="14.25">
      <c r="A6" s="201"/>
      <c r="B6" s="92"/>
      <c r="C6" s="92"/>
      <c r="D6" s="92"/>
      <c r="E6" s="92"/>
      <c r="F6" s="92"/>
      <c r="G6" s="92"/>
      <c r="J6" s="93"/>
    </row>
    <row r="7" spans="1:10" ht="14.25">
      <c r="A7" s="201" t="s">
        <v>154</v>
      </c>
      <c r="B7" s="92"/>
      <c r="C7" s="92"/>
      <c r="D7" s="92"/>
      <c r="E7" s="92"/>
      <c r="F7" s="92"/>
      <c r="G7" s="92"/>
      <c r="J7" s="94"/>
    </row>
    <row r="8" spans="1:10" ht="14.25">
      <c r="A8" s="201" t="s">
        <v>137</v>
      </c>
      <c r="B8" s="92"/>
      <c r="C8" s="92"/>
      <c r="D8" s="92"/>
      <c r="E8" s="92"/>
      <c r="F8" s="92"/>
      <c r="G8" s="92"/>
    </row>
    <row r="9" spans="1:10" ht="14.25">
      <c r="A9" s="201" t="s">
        <v>138</v>
      </c>
      <c r="B9" s="92"/>
      <c r="C9" s="92"/>
      <c r="D9" s="92"/>
      <c r="E9" s="92"/>
      <c r="F9" s="92"/>
      <c r="G9" s="92"/>
    </row>
    <row r="10" spans="1:10" ht="14.25">
      <c r="A10" s="201"/>
      <c r="B10" s="92"/>
      <c r="C10" s="92"/>
      <c r="D10" s="92"/>
      <c r="E10" s="92"/>
      <c r="F10" s="92"/>
      <c r="G10" s="92"/>
    </row>
    <row r="11" spans="1:10" ht="14.25">
      <c r="A11" s="201" t="s">
        <v>156</v>
      </c>
      <c r="B11" s="92"/>
      <c r="C11" s="92"/>
      <c r="D11" s="92"/>
      <c r="E11" s="92"/>
      <c r="F11" s="92"/>
      <c r="G11" s="92"/>
    </row>
    <row r="12" spans="1:10" ht="14.25">
      <c r="A12" s="201" t="s">
        <v>139</v>
      </c>
      <c r="B12" s="92"/>
      <c r="C12" s="92"/>
      <c r="D12" s="92"/>
      <c r="E12" s="92"/>
      <c r="F12" s="92"/>
      <c r="G12" s="92"/>
      <c r="J12" s="93"/>
    </row>
    <row r="13" spans="1:10" ht="14.25">
      <c r="A13" s="201"/>
      <c r="B13" s="92"/>
      <c r="C13" s="92"/>
      <c r="D13" s="92"/>
      <c r="E13" s="92"/>
      <c r="F13" s="92"/>
      <c r="G13" s="92"/>
    </row>
    <row r="14" spans="1:10" ht="14.25">
      <c r="A14" s="202" t="s">
        <v>140</v>
      </c>
      <c r="B14" s="92"/>
      <c r="C14" s="92"/>
      <c r="D14" s="92"/>
      <c r="E14" s="92"/>
      <c r="F14" s="92"/>
      <c r="G14" s="92"/>
    </row>
    <row r="15" spans="1:10" ht="14.25">
      <c r="A15" s="202" t="s">
        <v>159</v>
      </c>
      <c r="B15" s="92"/>
      <c r="C15" s="92"/>
      <c r="D15" s="92"/>
      <c r="E15" s="92"/>
      <c r="F15" s="92"/>
      <c r="G15" s="92"/>
    </row>
    <row r="16" spans="1:10" ht="14.25">
      <c r="A16" s="201"/>
      <c r="B16" s="92"/>
      <c r="C16" s="92"/>
      <c r="D16" s="92"/>
      <c r="E16" s="92"/>
      <c r="F16" s="92"/>
      <c r="G16" s="92"/>
    </row>
    <row r="17" spans="1:7" ht="15">
      <c r="A17" s="200" t="s">
        <v>141</v>
      </c>
      <c r="B17" s="92"/>
      <c r="C17" s="92"/>
      <c r="D17" s="92"/>
      <c r="E17" s="92"/>
      <c r="F17" s="92"/>
      <c r="G17" s="92"/>
    </row>
    <row r="18" spans="1:7" ht="14.25">
      <c r="A18" s="201" t="s">
        <v>142</v>
      </c>
      <c r="B18" s="92"/>
      <c r="C18" s="92"/>
      <c r="D18" s="92"/>
      <c r="E18" s="92"/>
      <c r="F18" s="92"/>
      <c r="G18" s="92"/>
    </row>
    <row r="19" spans="1:7" ht="14.25">
      <c r="A19" s="201" t="s">
        <v>143</v>
      </c>
      <c r="B19" s="92"/>
    </row>
    <row r="20" spans="1:7" ht="15">
      <c r="A20" s="200"/>
      <c r="B20" s="92"/>
      <c r="C20" s="92"/>
      <c r="D20" s="92"/>
      <c r="E20" s="92"/>
      <c r="F20" s="92"/>
      <c r="G20" s="92"/>
    </row>
    <row r="21" spans="1:7" ht="14.25">
      <c r="A21" s="201" t="s">
        <v>155</v>
      </c>
      <c r="B21" s="92"/>
      <c r="C21" s="92"/>
      <c r="D21" s="92"/>
      <c r="E21" s="92"/>
      <c r="F21" s="92"/>
      <c r="G21" s="92"/>
    </row>
    <row r="22" spans="1:7" ht="14.25">
      <c r="A22" s="201" t="s">
        <v>144</v>
      </c>
      <c r="B22" s="92"/>
    </row>
    <row r="23" spans="1:7" ht="14.25">
      <c r="A23" s="201" t="s">
        <v>145</v>
      </c>
      <c r="B23" s="92"/>
    </row>
    <row r="25" spans="1:7">
      <c r="A25" s="92"/>
      <c r="B25" s="92"/>
    </row>
    <row r="26" spans="1:7">
      <c r="A26" s="97"/>
      <c r="C26" s="92"/>
      <c r="D26" s="92"/>
      <c r="E26" s="92"/>
      <c r="F26" s="92"/>
      <c r="G26" s="92"/>
    </row>
    <row r="27" spans="1:7">
      <c r="A27" s="97"/>
      <c r="C27" s="92"/>
      <c r="D27" s="92"/>
      <c r="E27" s="92"/>
      <c r="F27" s="92"/>
      <c r="G27" s="92"/>
    </row>
    <row r="28" spans="1:7">
      <c r="C28" s="92"/>
      <c r="D28" s="92"/>
      <c r="E28" s="92"/>
      <c r="F28" s="92"/>
      <c r="G28" s="92"/>
    </row>
    <row r="30" spans="1:7">
      <c r="A30" s="92"/>
      <c r="B30" s="92"/>
      <c r="C30" s="92"/>
      <c r="D30" s="92"/>
      <c r="E30" s="92"/>
      <c r="F30" s="92"/>
      <c r="G30" s="92"/>
    </row>
  </sheetData>
  <phoneticPr fontId="4"/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  <headerFooter alignWithMargins="0">
    <oddFooter>&amp;RF08269 21/09/10 Rev.11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How to fill in</vt:lpstr>
      <vt:lpstr>Order Form</vt:lpstr>
      <vt:lpstr>Order Form(2)</vt:lpstr>
      <vt:lpstr>Order Form(3)</vt:lpstr>
      <vt:lpstr>re-sequencing</vt:lpstr>
      <vt:lpstr>'Order Form'!Print_Area</vt:lpstr>
      <vt:lpstr>'Order Form(2)'!Print_Area</vt:lpstr>
      <vt:lpstr>'Order Form(3)'!Print_Area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sotec</dc:creator>
  <cp:lastModifiedBy>城下 聖子</cp:lastModifiedBy>
  <cp:lastPrinted>2021-09-06T08:21:00Z</cp:lastPrinted>
  <dcterms:created xsi:type="dcterms:W3CDTF">2005-01-24T04:46:07Z</dcterms:created>
  <dcterms:modified xsi:type="dcterms:W3CDTF">2021-09-17T01:16:54Z</dcterms:modified>
</cp:coreProperties>
</file>